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40" windowWidth="15420" windowHeight="2685" firstSheet="4" activeTab="8"/>
  </bookViews>
  <sheets>
    <sheet name="1 Comptes de bilan" sheetId="1" r:id="rId1"/>
    <sheet name="2 Comptes de revenus " sheetId="2" r:id="rId2"/>
    <sheet name="3 Comptes de dépenses" sheetId="3" r:id="rId3"/>
    <sheet name="4 Comptes par projet " sheetId="4" r:id="rId4"/>
    <sheet name="5 EF - Bilan de la sit. fin." sheetId="5" r:id="rId5"/>
    <sheet name="6 EF  Bilan des opérations" sheetId="6" r:id="rId6"/>
    <sheet name="7 EF - Tableau des revenues" sheetId="7" r:id="rId7"/>
    <sheet name="8 EF - Tableau des dépenses" sheetId="8" r:id="rId8"/>
    <sheet name="9 - Dossiers Excel " sheetId="9" r:id="rId9"/>
  </sheets>
  <definedNames>
    <definedName name="EXTRACT" localSheetId="2">'3 Comptes de dépenses'!#REF!</definedName>
    <definedName name="_xlnm.Print_Area" localSheetId="1">'2 Comptes de revenus '!$A$1:$J$233</definedName>
    <definedName name="_xlnm.Print_Area" localSheetId="2">'3 Comptes de dépenses'!$A$1:$J$517</definedName>
    <definedName name="_xlnm.Print_Area" localSheetId="4">'5 EF - Bilan de la sit. fin.'!$A$1:$F$66</definedName>
    <definedName name="_xlnm.Print_Area" localSheetId="6">'7 EF - Tableau des revenues'!$A$1:$B$62</definedName>
    <definedName name="_xlnm.Print_Titles" localSheetId="0">'1 Comptes de bilan'!$1:$4</definedName>
    <definedName name="_xlnm.Print_Titles" localSheetId="1">'2 Comptes de revenus '!$1:$4</definedName>
    <definedName name="_xlnm.Print_Titles" localSheetId="2">'3 Comptes de dépenses'!$1:$4</definedName>
    <definedName name="_xlnm.Print_Titles" localSheetId="4">'5 EF - Bilan de la sit. fin.'!$1:$3</definedName>
    <definedName name="_xlnm.Print_Titles" localSheetId="8">'9 - Dossiers Excel '!$1:$3</definedName>
  </definedNames>
  <calcPr fullCalcOnLoad="1"/>
</workbook>
</file>

<file path=xl/sharedStrings.xml><?xml version="1.0" encoding="utf-8"?>
<sst xmlns="http://schemas.openxmlformats.org/spreadsheetml/2006/main" count="3379" uniqueCount="1116">
  <si>
    <t>REVENUE</t>
  </si>
  <si>
    <t>Total Revenue</t>
  </si>
  <si>
    <t>PROGRAMMING EXPENSES</t>
  </si>
  <si>
    <t>Performance, Exhibition and Production Expenses</t>
  </si>
  <si>
    <t>Archival Recording, Documentation, Cataloguing</t>
  </si>
  <si>
    <t>Touring Equipment Rentals and Non-Capital Purchases</t>
  </si>
  <si>
    <t>Local Publicists</t>
  </si>
  <si>
    <t>Catalogues / documentation / publications</t>
  </si>
  <si>
    <t>Printing of Posters, Flyers, Postcards, Banners, Displays</t>
  </si>
  <si>
    <t>Provincial or Territory Arts Council: Project Grants</t>
  </si>
  <si>
    <t>GESTION FINANCIÈRE INTERNE</t>
  </si>
  <si>
    <t>PLAN COMPTABLE - COMPTES DE BILAN</t>
  </si>
  <si>
    <t>ACTIFS À COURT TERME</t>
  </si>
  <si>
    <t>Petite caisse</t>
  </si>
  <si>
    <t>Fonds de caisse</t>
  </si>
  <si>
    <t>Chèques ou fonds en caisse à déposer</t>
  </si>
  <si>
    <t>Compte bancaire</t>
  </si>
  <si>
    <t>Compte provisoire - carte de crédit</t>
  </si>
  <si>
    <t>Compte provisoire - salaires</t>
  </si>
  <si>
    <t>Compte provisoire - agence de billetterie ou de collecte de fonds</t>
  </si>
  <si>
    <t>Compte d'échange</t>
  </si>
  <si>
    <t>Dépôts de garantie et obligations</t>
  </si>
  <si>
    <t>CPG, dépôts à terme</t>
  </si>
  <si>
    <t>Bénéfices non réalisés ou intérêts de placements</t>
  </si>
  <si>
    <t>Comptes débiteurs</t>
  </si>
  <si>
    <t>Avances sur salaire au personnel</t>
  </si>
  <si>
    <t>Avances pour frais de voyage</t>
  </si>
  <si>
    <t>Contributions gouvernementales, subventions à recevoir</t>
  </si>
  <si>
    <t>Subventions à recevoir de fondations</t>
  </si>
  <si>
    <t>Dons promis à recevoir</t>
  </si>
  <si>
    <t>Montants dus à des succursales, entités connexes ou fonds externes ou à recevoir d'eux</t>
  </si>
  <si>
    <t>Autres à recevoir</t>
  </si>
  <si>
    <t>Intérêts courus à recevoir</t>
  </si>
  <si>
    <t>Crédit de TPS/TVH sur les intrants à recevoir</t>
  </si>
  <si>
    <t>Remboursement de TPS/TVH à recevoir</t>
  </si>
  <si>
    <t>Crédit de taxe de vente provinciale sur les intrants à recevoir</t>
  </si>
  <si>
    <t>Remboursement de taxe de vente provinciale à recevoir</t>
  </si>
  <si>
    <t>Autres taxes à recevoir</t>
  </si>
  <si>
    <t>Dépôts remboursables</t>
  </si>
  <si>
    <t>Taxes payées d'avance</t>
  </si>
  <si>
    <t>Dépenses recouvrables</t>
  </si>
  <si>
    <t>Autres actifs à court terme</t>
  </si>
  <si>
    <t>PLACEMENTS À LONG TERME</t>
  </si>
  <si>
    <t>Placements à long terme</t>
  </si>
  <si>
    <t>Valeur au comptant de l'assurance vie</t>
  </si>
  <si>
    <t>STOCK</t>
  </si>
  <si>
    <t>TOTAL DE STOCK</t>
  </si>
  <si>
    <t>IMMOBILISATIONS</t>
  </si>
  <si>
    <t>Terrains</t>
  </si>
  <si>
    <t>Œuvres d'art</t>
  </si>
  <si>
    <t>Immeubles, améliorations locatives</t>
  </si>
  <si>
    <t>Véhicules</t>
  </si>
  <si>
    <t>Instruments de musique</t>
  </si>
  <si>
    <t>Équipement de sécurité</t>
  </si>
  <si>
    <t>Ameublement et équipement de studio et de théâtre</t>
  </si>
  <si>
    <t>Outils techniques, équipement et caisses</t>
  </si>
  <si>
    <t>Mobilier de bureau et agencements</t>
  </si>
  <si>
    <t>TOTAL D'IMMOBILISATIONS</t>
  </si>
  <si>
    <t>Musicothèque, collection cataloguée</t>
  </si>
  <si>
    <t>Collection de films cinématographiques</t>
  </si>
  <si>
    <t>Costumes, décors et coûts de production</t>
  </si>
  <si>
    <t>TOTAL D'ŒUVRES DE CRÉATION ET DE PRODUCTIONS</t>
  </si>
  <si>
    <t>ACTIFS INCORPORELS</t>
  </si>
  <si>
    <t>Frais de constitution</t>
  </si>
  <si>
    <t>Conception de sites web</t>
  </si>
  <si>
    <t>Licence d'utilisation de Tessitura</t>
  </si>
  <si>
    <t>Autres actifs incorporels</t>
  </si>
  <si>
    <t>TOTAL D'ACTIFS INCORPORELS</t>
  </si>
  <si>
    <t>FONDS ET RÉSERVES</t>
  </si>
  <si>
    <t>Réserves soumises à des restrictions externes</t>
  </si>
  <si>
    <t>TOTAL DE FONDS ET RÉSERVES</t>
  </si>
  <si>
    <t>PASSIFS À COURT TERME</t>
  </si>
  <si>
    <t>Ligne de crédit bancaire</t>
  </si>
  <si>
    <t>Cartes de crédit à payer</t>
  </si>
  <si>
    <t>Remboursements à effectuer</t>
  </si>
  <si>
    <t>Créances locatives</t>
  </si>
  <si>
    <t>Consignations à payer</t>
  </si>
  <si>
    <t>Traitements et salaires à payer</t>
  </si>
  <si>
    <t>Provision pour congés annuels acquis et jours fériés</t>
  </si>
  <si>
    <t>Provision pour heures supplémentaires et congés de maladie accumulés</t>
  </si>
  <si>
    <t>Assurance-emploi à payer</t>
  </si>
  <si>
    <t>Régime de pensions du Canada à payer</t>
  </si>
  <si>
    <t>Impôt à l'emploi à payer</t>
  </si>
  <si>
    <t>Primes d'indemnisation des accidents du travail à payer</t>
  </si>
  <si>
    <t>TPS/TVH perçue sur les ventes</t>
  </si>
  <si>
    <t>Tranche d'emprunt bancaire exigible à court terme</t>
  </si>
  <si>
    <t>Autres charges à payer</t>
  </si>
  <si>
    <t>Chèques-cadeaux non encaissés</t>
  </si>
  <si>
    <t>Fonds détenus en fiducie</t>
  </si>
  <si>
    <t>Articles en consignation</t>
  </si>
  <si>
    <t>Autres passifs à court terme</t>
  </si>
  <si>
    <t>TOTAL DE PASSIFS À COURT TERME</t>
  </si>
  <si>
    <t>PASSIFS À LONG TERME</t>
  </si>
  <si>
    <t>Tranche d'emprunt bancaire exigible à long terme</t>
  </si>
  <si>
    <t>Hypothèque</t>
  </si>
  <si>
    <t>Obligation locative</t>
  </si>
  <si>
    <t>Apport reporté comme incitatif à la location</t>
  </si>
  <si>
    <t>Autres apports reportés</t>
  </si>
  <si>
    <t>TOTAL DE PASSIFS À LONG TERME</t>
  </si>
  <si>
    <t>Fonds de dotation autogérés</t>
  </si>
  <si>
    <t>Autres éléments exceptionnels</t>
  </si>
  <si>
    <t>Transfert (à) d'autres fonds ou réserves externes</t>
  </si>
  <si>
    <t>Excédent (Déficit) de l'année en cours, gains à court terme</t>
  </si>
  <si>
    <t>TOTAL DE L'EXCÉDENT (DU DÉFICIT) CUMULÉ, ACTIFS NETS</t>
  </si>
  <si>
    <t>Comptes créditeurs</t>
  </si>
  <si>
    <t>Cotisations à payer pour assurances collectives</t>
  </si>
  <si>
    <t xml:space="preserve">Primes d'assurance à payer aux associations ou syndicats </t>
  </si>
  <si>
    <t>Autres paiements à faire - avantages aux employés</t>
  </si>
  <si>
    <t>TPS/TVH payée sur achats au taux 1</t>
  </si>
  <si>
    <t xml:space="preserve">Remboursement de TPS/TVH au taux 2 </t>
  </si>
  <si>
    <t>Remises de TPS/TVH payées</t>
  </si>
  <si>
    <t>Taxe de vente provinciale à payer</t>
  </si>
  <si>
    <t>Impôt sur le revenu des sociétés à payer</t>
  </si>
  <si>
    <t>Tranches d'autres emprunts exigibles à court terme</t>
  </si>
  <si>
    <t>Intérêts courus - emprunts</t>
  </si>
  <si>
    <t>Tranches d'emprunts sans intérêt exigibles à long terme</t>
  </si>
  <si>
    <t>Tranches d'emprunts sans intérêt exigibles à court terme</t>
  </si>
  <si>
    <t>Tranches d'autres emprunts exigibles à long terme</t>
  </si>
  <si>
    <t>Apports sur immobilisations reportés</t>
  </si>
  <si>
    <t>Cotisations à payer au REER</t>
  </si>
  <si>
    <t>PLAN COMPTABLE ET BUDGETS - REVENUS</t>
  </si>
  <si>
    <t>REVENUS GAGNÉS</t>
  </si>
  <si>
    <t>Droits d'entrée et vente de billets</t>
  </si>
  <si>
    <t>Billets de groupe et ventes spéciales</t>
  </si>
  <si>
    <t>Billets individuels d'entrée</t>
  </si>
  <si>
    <t>Vente de chèques-cadeaux</t>
  </si>
  <si>
    <t>Revenus des frais de gestion de billets</t>
  </si>
  <si>
    <t>Excédent (découvert) - vente de droits d'entrée et de billets</t>
  </si>
  <si>
    <t>Revenus de coproductions</t>
  </si>
  <si>
    <t>Ateliers dans les écoles et résidences en tournée</t>
  </si>
  <si>
    <t>Produit de vente de billets simples - diffusion et accueil</t>
  </si>
  <si>
    <r>
      <t xml:space="preserve">Revenus de diffusion </t>
    </r>
    <r>
      <rPr>
        <i/>
        <sz val="10"/>
        <color indexed="30"/>
        <rFont val="Calibri"/>
        <family val="2"/>
      </rPr>
      <t>[Arts médiatiques]</t>
    </r>
  </si>
  <si>
    <t>Cachets garantis - représentation locale</t>
  </si>
  <si>
    <t>Location d'audioguides</t>
  </si>
  <si>
    <r>
      <t xml:space="preserve">Services administratifs offerts aux autres bénéficiaires </t>
    </r>
    <r>
      <rPr>
        <i/>
        <sz val="10"/>
        <color indexed="30"/>
        <rFont val="Calibri"/>
        <family val="2"/>
      </rPr>
      <t>[OSA]</t>
    </r>
  </si>
  <si>
    <t>Revenus d'autres services</t>
  </si>
  <si>
    <t>Frais d'inscription aux conférences et réunions annuelles</t>
  </si>
  <si>
    <t>Frais de séminaires et de colloques</t>
  </si>
  <si>
    <t>Frais d'inscription aux concours, expositions et festivals</t>
  </si>
  <si>
    <t xml:space="preserve">préciser les revenus d'autres services </t>
  </si>
  <si>
    <r>
      <t xml:space="preserve">Cotisations ou droits d'adhésion </t>
    </r>
    <r>
      <rPr>
        <i/>
        <sz val="10"/>
        <color indexed="30"/>
        <rFont val="Calibri"/>
        <family val="2"/>
      </rPr>
      <t>(organismes composés de membres)</t>
    </r>
  </si>
  <si>
    <t>Revenus d'enregistrement, cachet pour chorégraphie, vente de scénarios</t>
  </si>
  <si>
    <t>Paiement de droits d'auteur, de permis, de commissions de vente</t>
  </si>
  <si>
    <t>Services vendus, services de diffusion</t>
  </si>
  <si>
    <t>Vente de services administratifs et de production</t>
  </si>
  <si>
    <t>Vente de publications, de programmes et de catalogues</t>
  </si>
  <si>
    <t>préciser les autres biens et services offerts</t>
  </si>
  <si>
    <t>ÉTATS FINANCIERS</t>
  </si>
  <si>
    <t>TABLEAU DE REVENUS</t>
  </si>
  <si>
    <t>Revenus de tournées et circulation d'expositions</t>
  </si>
  <si>
    <t>Revenus de diffusion et d'accueil</t>
  </si>
  <si>
    <t>Revenus de distribution</t>
  </si>
  <si>
    <t>Cachets pour représentations locales</t>
  </si>
  <si>
    <t>Revenus d'adhésion</t>
  </si>
  <si>
    <t>BILAN DES OPÉRATIONS</t>
  </si>
  <si>
    <t>nom de catégorie</t>
  </si>
  <si>
    <t>REVENU</t>
  </si>
  <si>
    <t>Revenus gagnés</t>
  </si>
  <si>
    <t>Autres revenus</t>
  </si>
  <si>
    <t>Revenus nets de dotations et de placements</t>
  </si>
  <si>
    <t>Revenus du secteur privé</t>
  </si>
  <si>
    <t>Total de revenus gagnés</t>
  </si>
  <si>
    <t xml:space="preserve">Revenus nets de dotations </t>
  </si>
  <si>
    <t>Revenus nets de placements</t>
  </si>
  <si>
    <t>Dons</t>
  </si>
  <si>
    <t>Sociétés commanditaires</t>
  </si>
  <si>
    <t>Location d'œuvres d'art, de produits, d'équipement</t>
  </si>
  <si>
    <t>préciser les autres actifs loués ou vendus</t>
  </si>
  <si>
    <t>Paiements de prix</t>
  </si>
  <si>
    <t>Intérêts bancaires</t>
  </si>
  <si>
    <t>Recettes diverses, divers</t>
  </si>
  <si>
    <t>Revenus non classés</t>
  </si>
  <si>
    <t>TOTAL DE REVENUS GAGNÉS</t>
  </si>
  <si>
    <t>REVENUS NETS DE DOTATIONS ET DE PLACEMENTS</t>
  </si>
  <si>
    <t>Revenu net de placements</t>
  </si>
  <si>
    <t>Dons de particuliers, campagnes de financement, adhésions</t>
  </si>
  <si>
    <t>Dons de membres du conseil d'administration</t>
  </si>
  <si>
    <t>Commanditaires individuels et dons à des programmes et fonds précis</t>
  </si>
  <si>
    <t>Espèces et autres dons individuels sans reçu</t>
  </si>
  <si>
    <t>Dons de sociétés</t>
  </si>
  <si>
    <t>Dons de sociétés à des programmes et fonds précis</t>
  </si>
  <si>
    <t>Dons de sociétés sans reçu</t>
  </si>
  <si>
    <t>Fondations privées et communautaires</t>
  </si>
  <si>
    <t>Dons de fondations avec reçu</t>
  </si>
  <si>
    <t>Dons de fondations sans reçu</t>
  </si>
  <si>
    <t>Activités de collecte de fonds</t>
  </si>
  <si>
    <t>Dons en biens et services avec reçu</t>
  </si>
  <si>
    <t>Dons en biens et services de particuliers avec reçu</t>
  </si>
  <si>
    <t>Soutien en biens et services de fondations avec reçu</t>
  </si>
  <si>
    <t>Dons en biens et services sans reçu</t>
  </si>
  <si>
    <t>Dons en biens et services de particuliers sans reçu</t>
  </si>
  <si>
    <t>Autres dons du secteur privé</t>
  </si>
  <si>
    <t>Dons au comité de bénévoles</t>
  </si>
  <si>
    <t>Dons d'organisations philanthropiques autres que des fondations</t>
  </si>
  <si>
    <t>Dons de capital-actions</t>
  </si>
  <si>
    <t xml:space="preserve">Dons majeurs autres qu'en capital </t>
  </si>
  <si>
    <t xml:space="preserve">Dons de capital de sources non gouvernementales </t>
  </si>
  <si>
    <t>TOTAL DE REVENUS DU SECTEUR PRIVÉ</t>
  </si>
  <si>
    <t>REVENUS DU SECTEUR PUBLIC</t>
  </si>
  <si>
    <t>Revenus du gouvernement fédéral</t>
  </si>
  <si>
    <t>préciser les autres programmes de ministères fédéraux</t>
  </si>
  <si>
    <t>Revenus de gouvernement provincial ou territorial</t>
  </si>
  <si>
    <t>Fondation de gouvernement provincial ou territorial</t>
  </si>
  <si>
    <t>Programmes d'emploi provinciaux ou territoriaux</t>
  </si>
  <si>
    <t xml:space="preserve">préciser les autres ministères provinciaux ou territoriaux </t>
  </si>
  <si>
    <t xml:space="preserve">préciser les autres départements régionaux ou municipaux </t>
  </si>
  <si>
    <t>Autres revenus du secteur public</t>
  </si>
  <si>
    <t>Soutien d'autres gouvernements provinciaux et administrations municipales</t>
  </si>
  <si>
    <t>Soutien de gouvernements étrangers</t>
  </si>
  <si>
    <t>Soutien d'universités, de conseils scolaires</t>
  </si>
  <si>
    <t>préciser les autres revenus du secteur public</t>
  </si>
  <si>
    <t>Dons en biens et services du secteur public</t>
  </si>
  <si>
    <t>Dons en biens et services du gouvernement fédéral</t>
  </si>
  <si>
    <t>Dons en biens et services du gouvernement provincial ou territorial</t>
  </si>
  <si>
    <t>Dons en biens et services d'autres provinces ou municipalités, de gouvernements étrangers</t>
  </si>
  <si>
    <t>Dons en biens et services d'université ou de conseil scolaire</t>
  </si>
  <si>
    <t>Autres dons en biens et services du secteur public</t>
  </si>
  <si>
    <t>TOTAL DE REVENUS DU SECTEUR PUBLIC</t>
  </si>
  <si>
    <t>AUTRES REVENUS</t>
  </si>
  <si>
    <t>Contributions d'organisme parrain</t>
  </si>
  <si>
    <t>Contribution de programme de stabilisation</t>
  </si>
  <si>
    <t>TOTAL D'AUTRES REVENUS</t>
  </si>
  <si>
    <t>CONTRIBUTIONS REPORTÉES POUR IMMOBILISATIONS</t>
  </si>
  <si>
    <t>préciser les autres amortissements de contributions reportées pour immobilisations</t>
  </si>
  <si>
    <t>TOTAL DE REVENUS</t>
  </si>
  <si>
    <t>Fondations</t>
  </si>
  <si>
    <t>Dons en biens et services</t>
  </si>
  <si>
    <t>Autres collectes de fonds</t>
  </si>
  <si>
    <t>Total de revenus du secteur privé</t>
  </si>
  <si>
    <t>Revenus du secteur public</t>
  </si>
  <si>
    <t>Conseil des Arts du Canada</t>
  </si>
  <si>
    <t>Autres ministères fédéraux</t>
  </si>
  <si>
    <t>Conseil des arts provincial ou territorial</t>
  </si>
  <si>
    <t>Ministère provincial ou territorial</t>
  </si>
  <si>
    <t>Autres ministères provinciaux ou territoriaux</t>
  </si>
  <si>
    <t>Conseil des arts municipal</t>
  </si>
  <si>
    <t>Autres départements régionaux ou municipaux</t>
  </si>
  <si>
    <t>Total de revenus du secteur public</t>
  </si>
  <si>
    <t>Total d'autres revenus</t>
  </si>
  <si>
    <t>Total de revenus avant amortissement de contributions reportées</t>
  </si>
  <si>
    <t>Amortissement de contributions reportées</t>
  </si>
  <si>
    <t>Total de revenus</t>
  </si>
  <si>
    <t>PLAN COMPTABLE ET BUDGETS - DÉPENSES</t>
  </si>
  <si>
    <t>Directeur artistique, conservateur, producteur, directeur</t>
  </si>
  <si>
    <t>Conservateurs et programmateurs d'activités</t>
  </si>
  <si>
    <t>Coordonnateurs d'expositions, de distribution, d'activités et de projets</t>
  </si>
  <si>
    <t>Sensibilisation du public et résidences en tournée</t>
  </si>
  <si>
    <t>Coordonnateurs et animateurs de sensibilisation, d'éducation et d'ateliers</t>
  </si>
  <si>
    <r>
      <t xml:space="preserve">Coordonnateur aux adhésions </t>
    </r>
    <r>
      <rPr>
        <i/>
        <sz val="10"/>
        <color indexed="30"/>
        <rFont val="Calibri"/>
        <family val="2"/>
      </rPr>
      <t>[OSA]</t>
    </r>
  </si>
  <si>
    <t>Directeur musical, de chorale, de scène</t>
  </si>
  <si>
    <t>Répétiteurs, professeurs et directeurs de répétition</t>
  </si>
  <si>
    <t>Directeur de conservation, personnel de restauration d'œuvres d'art</t>
  </si>
  <si>
    <t>Gestionnaire de musicothèque ou de collection de scénarios</t>
  </si>
  <si>
    <t>Personnel de soutien artistique</t>
  </si>
  <si>
    <t>Réalisateurs de films, de vidéos, directeurs de projection</t>
  </si>
  <si>
    <t>Dramaturges, librettistes, écrivains</t>
  </si>
  <si>
    <t>Artistes des arts visuels et médiatiques</t>
  </si>
  <si>
    <t>Apprentis, figurants</t>
  </si>
  <si>
    <t>Artistes en résidence</t>
  </si>
  <si>
    <t>Artistes invités</t>
  </si>
  <si>
    <t>Honoraires d'artistes-conseils</t>
  </si>
  <si>
    <t>Frais de commande, de projection, d'exposition</t>
  </si>
  <si>
    <t>préciser les autres avantages et paiements</t>
  </si>
  <si>
    <t>préciser les autres artistes créateurs</t>
  </si>
  <si>
    <t>Employés artistiques et de programmation</t>
  </si>
  <si>
    <t>Contrats de licence</t>
  </si>
  <si>
    <t>TOTAL DE SALAIRES ET HONORAIRES DU PERSONNEL ARTISTIQUE ET DE PROGRAMMATION</t>
  </si>
  <si>
    <t>Gestionnaire de production, directeur technique</t>
  </si>
  <si>
    <t>Personnel de gestion d'activités et de régie</t>
  </si>
  <si>
    <t>Gestionnaire de tournée, coordonnateur de distribution</t>
  </si>
  <si>
    <t>Chefs techniciens, chefs d'équipe</t>
  </si>
  <si>
    <t>Équipes de montage et de spectacle, techniciens d'exposition, projectionnistes</t>
  </si>
  <si>
    <t>Habilleurs, perruquiers et maquilleurs</t>
  </si>
  <si>
    <t>Créateurs de masques et de marionnettes, de décors et d'accessoires</t>
  </si>
  <si>
    <t>Régisseur de salle, placiers</t>
  </si>
  <si>
    <t>Vidéaste de documents d'archives</t>
  </si>
  <si>
    <t>préciser les autres membres du personnel technique et de production</t>
  </si>
  <si>
    <t>Employés techniques et de production</t>
  </si>
  <si>
    <t>Contractuels techniques et de production</t>
  </si>
  <si>
    <t>Agence artistique, représentant d'artiste</t>
  </si>
  <si>
    <t>Chaperons, chauffeurs</t>
  </si>
  <si>
    <t>Honoraires d'expert-conseil en production</t>
  </si>
  <si>
    <t>SALAIRES ET HONORAIRES DU PERSONNEL TECHNIQUE ET DE PRODUCTION</t>
  </si>
  <si>
    <t>TOTAL DE SALAIRES ET HONORAIRES DU PERSONNEL TECHNIQUE ET DE PRODUCTION</t>
  </si>
  <si>
    <t>DÉPENSES DE PROGRAMMATION</t>
  </si>
  <si>
    <t>Dépenses de représentation, d'exposition et de production</t>
  </si>
  <si>
    <t>Location à court terme de studio, de salle de répétition, d'installations de production</t>
  </si>
  <si>
    <t>Location de scènes et tentes, caravanes, toilettes portatives</t>
  </si>
  <si>
    <t>Frais de codiffusion</t>
  </si>
  <si>
    <t>Frais d'immigration, permis de travail</t>
  </si>
  <si>
    <t xml:space="preserve">Transport, hébergement, indemnité journalière et déplacements locaux d'artistes créateurs et invités </t>
  </si>
  <si>
    <t xml:space="preserve">Location d'équipement de programmation et de production et achats non immobilisés </t>
  </si>
  <si>
    <t>Expédition de la production, transport, caisses, courtage en douanes</t>
  </si>
  <si>
    <t>Transport d'instruments de musique</t>
  </si>
  <si>
    <t>Location à court ou à long terme de véhicules, essence et entretien</t>
  </si>
  <si>
    <t>Outils et matériaux de l'atelier de construction</t>
  </si>
  <si>
    <t>Matériel de production, d'exposition et d'installation</t>
  </si>
  <si>
    <t>Enregistrement de musique, de vidéos et de médias</t>
  </si>
  <si>
    <t>Licences, permis et frais d'activités</t>
  </si>
  <si>
    <t>Signalisation et décors d'activités</t>
  </si>
  <si>
    <t>Frais de carte de crédit</t>
  </si>
  <si>
    <t>Salle, placiers</t>
  </si>
  <si>
    <t>Communications, personnel affecté à l'activité</t>
  </si>
  <si>
    <t>Enregistrements d'archives, documentation, catalogage</t>
  </si>
  <si>
    <t>Valorisation des bénévoles et incitatifs</t>
  </si>
  <si>
    <t>préciser les autres dépenses de programmation et de production</t>
  </si>
  <si>
    <t>Sécurité à l'activité, secours, remise en état du site, gestion environnementale et de déchets</t>
  </si>
  <si>
    <t xml:space="preserve">Transport, hébergement, indemnité journalière et déplacements locaux de compagnies et artistes invités  </t>
  </si>
  <si>
    <t>Location d'équipement de programmation et de production et achats non immobilisés</t>
  </si>
  <si>
    <t>Expédition de la production, transport, caisses, courtage et douanes</t>
  </si>
  <si>
    <t>Autobus, transport et stationnement du public ou de mécènes</t>
  </si>
  <si>
    <t>Répartion, accordage, location d'instruments de musique</t>
  </si>
  <si>
    <t>Encadrement d'œuvres d'art</t>
  </si>
  <si>
    <t>Frais de cartes de crédit</t>
  </si>
  <si>
    <t>Frais de recrutement et d'orientation de bénévoles</t>
  </si>
  <si>
    <t>Uniformes de bénévoles et de personnel</t>
  </si>
  <si>
    <t>Frais de tournée et de circulation</t>
  </si>
  <si>
    <t>Visas et assurance de voyage</t>
  </si>
  <si>
    <t>Location d'équipement pour tournée et achats non immobilisés</t>
  </si>
  <si>
    <t>Personnel technique et d'installation local</t>
  </si>
  <si>
    <t>Salle, placiers, sécurité locaux</t>
  </si>
  <si>
    <t>Publicistes locaux</t>
  </si>
  <si>
    <t>Frais de publicité et de promotion locales</t>
  </si>
  <si>
    <t>préciser les autres frais de tournée</t>
  </si>
  <si>
    <t>Honoraires et dépenses de mentors et d'animateurs d'ateliers professionnels</t>
  </si>
  <si>
    <t>Honoraires et dépenses d'animateurs et panélistes de conférence et de conférenciers</t>
  </si>
  <si>
    <t>Services de traduction aux ateliers et conférences</t>
  </si>
  <si>
    <t>Programmes de perfectionnement professionnel</t>
  </si>
  <si>
    <t xml:space="preserve">Dépenses liées aux écoles associées (brutes) </t>
  </si>
  <si>
    <t>Directeurs d'écoles, personnel pédagogique et de programme scolaire</t>
  </si>
  <si>
    <t>Personnel administratif et de soutien</t>
  </si>
  <si>
    <t>Installations scolaires, entretien, réparations</t>
  </si>
  <si>
    <t>Matériel de formation, location d'équipement et achats non immobilisés</t>
  </si>
  <si>
    <t>préciser les autres dépenses liées aux écoles</t>
  </si>
  <si>
    <t>Catalogues d'exposition, programmes de spectacle et publications de programmation</t>
  </si>
  <si>
    <t>Conception et mise en page de publications</t>
  </si>
  <si>
    <t>Impression et publication électronique</t>
  </si>
  <si>
    <t>préciser les autres frais de catalogues, programmes et publications</t>
  </si>
  <si>
    <t>Gestion de collections</t>
  </si>
  <si>
    <t>Recherches - collection</t>
  </si>
  <si>
    <t>Évaluation, enregistrement et documentation de collections</t>
  </si>
  <si>
    <t>Numérisation et conservation de collections</t>
  </si>
  <si>
    <t>préciser les autres frais liés aux collections</t>
  </si>
  <si>
    <t>Éducation, développement de publics et sensibilisation</t>
  </si>
  <si>
    <t>Discussions avec le public, causeries avant et après le spectacle</t>
  </si>
  <si>
    <t>Guides d'études, audioguides</t>
  </si>
  <si>
    <t>Ateliers et démonstrations de sensibilisation</t>
  </si>
  <si>
    <t>Vidéos et publications de sensibilisation</t>
  </si>
  <si>
    <t>préciser les autres frais liés à l'éducation</t>
  </si>
  <si>
    <r>
      <t xml:space="preserve">Services aux membres </t>
    </r>
    <r>
      <rPr>
        <b/>
        <i/>
        <sz val="10"/>
        <color indexed="30"/>
        <rFont val="Calibri"/>
        <family val="2"/>
      </rPr>
      <t>[OSA]</t>
    </r>
  </si>
  <si>
    <t>Activités de promotion, recherche, représentation et négociations</t>
  </si>
  <si>
    <t>Communications avec les membres, réunions de réseautage, forums en ligne</t>
  </si>
  <si>
    <t>préciser les autres services aux membres</t>
  </si>
  <si>
    <t>Autres dépenses artistiques et de programmation</t>
  </si>
  <si>
    <t>Recherche et développement liés à la programmation</t>
  </si>
  <si>
    <t>Voyages du directeur, producteur et conservateur pour recherches et activités</t>
  </si>
  <si>
    <t>Recherche et développement liés aux tournées et à la circulation</t>
  </si>
  <si>
    <t>Prix et bourses</t>
  </si>
  <si>
    <t>Taxes locales, permis</t>
  </si>
  <si>
    <t>préciser les autres dépenses artistiques et de programmation</t>
  </si>
  <si>
    <t>TOTAL DE DÉPENSES DE PROGRAMMATION</t>
  </si>
  <si>
    <t>Personnel affecté au ménage, à l'entretien et à la sécurité</t>
  </si>
  <si>
    <t>Taxes foncières</t>
  </si>
  <si>
    <t>Assurance responsabilité civile et de biens</t>
  </si>
  <si>
    <t>Produits de nettoyage</t>
  </si>
  <si>
    <t>Entretien de l'immeuble et réparations</t>
  </si>
  <si>
    <t>Services d'urgence et de sécurité</t>
  </si>
  <si>
    <t>Charges de restaurant, de bar, de boutique, de stationnement (brutes)</t>
  </si>
  <si>
    <t>Entreposage de la collection permanente</t>
  </si>
  <si>
    <t>Services publics, chauffage, climatisation, conditionnement de l'air</t>
  </si>
  <si>
    <t>Intérêts de l'hypothèque, location de studio, locaux de production</t>
  </si>
  <si>
    <t>Intérêts de l'hypothèque, location de locaux d'entreposage</t>
  </si>
  <si>
    <t>Directeur de marketing, directeur de communications</t>
  </si>
  <si>
    <t>Publiciste, gestionnaire de relations avec les médias</t>
  </si>
  <si>
    <t>Personnel de soutien - marketing et communications</t>
  </si>
  <si>
    <t>préciser les autres membres du personnel de marketing et de communications</t>
  </si>
  <si>
    <t>Employés de marketing et de communications</t>
  </si>
  <si>
    <t>Contractuels en marketing et communications</t>
  </si>
  <si>
    <t>Graphiste, concepteur web</t>
  </si>
  <si>
    <t>Conseillers et spécialistes en marketing</t>
  </si>
  <si>
    <t>Traduction et édition de documents de marketing</t>
  </si>
  <si>
    <t>Impression d'abonnements, brochures de saison, bulletins et cahiers de presse</t>
  </si>
  <si>
    <t>Impression d'affiches, dépliants, cartes postales, bannières et présentations</t>
  </si>
  <si>
    <t>Production d'annonces pour la télévision, la radio, l'Internet et de vidéos promotionnelles</t>
  </si>
  <si>
    <t>Publicité imprimée</t>
  </si>
  <si>
    <t>Publicité à la radio, à la télévision, sur Internet</t>
  </si>
  <si>
    <t>Publicité de campagne d'abonnement</t>
  </si>
  <si>
    <t>Publicité de marketing ciblé</t>
  </si>
  <si>
    <t>préciser les autres achats de publicité</t>
  </si>
  <si>
    <t>Bulletins électroniques</t>
  </si>
  <si>
    <t>Campagnes de publicité directe, frais postaux</t>
  </si>
  <si>
    <t>Frais de distribution d'affiches et de dépliants</t>
  </si>
  <si>
    <t>Inscription aux listes promotionnelles, communiqués</t>
  </si>
  <si>
    <t>Lancements médiatiques, conférences de presse, relations avec les médias</t>
  </si>
  <si>
    <t>Activités de promotion, réceptions publiques</t>
  </si>
  <si>
    <t>Photographies publicitaires et transfert vidéo</t>
  </si>
  <si>
    <r>
      <t xml:space="preserve">Campagnes de recrutement de membres </t>
    </r>
    <r>
      <rPr>
        <i/>
        <sz val="10"/>
        <color indexed="30"/>
        <rFont val="Calibri"/>
        <family val="2"/>
      </rPr>
      <t>[OSA]</t>
    </r>
  </si>
  <si>
    <t>Enquêtes d'audiences, études de marché</t>
  </si>
  <si>
    <t>préciser les autres frais de marketing et de communications</t>
  </si>
  <si>
    <t>TOTAL DE DÉPENSES DE MARKETING ET DE COMMUNICATIONS</t>
  </si>
  <si>
    <t>DÉPENSES DE COLLECTE DE FONDS</t>
  </si>
  <si>
    <t>Directeur de collecte de fonds ou de développement</t>
  </si>
  <si>
    <t>Coordonnateur d'activités spéciales, gestionnaire de commandites</t>
  </si>
  <si>
    <t>Personnel de soutien - collecte de fonds</t>
  </si>
  <si>
    <t>préciser les autres membres du personnel de collecte de fonds</t>
  </si>
  <si>
    <t>Charges de RPC : pesonnel de marketing</t>
  </si>
  <si>
    <t>Conseillers et spécialistes en collecte de fonds</t>
  </si>
  <si>
    <t>Dépenses d'activités de collecte de fonds</t>
  </si>
  <si>
    <t>Traiteur, divertissement, prix, cadeaux</t>
  </si>
  <si>
    <t>Dépenses de bingo, de loterie, de casino</t>
  </si>
  <si>
    <t>Autres dépenses de collecte de fonds</t>
  </si>
  <si>
    <t>Impression de matériel de collecte de fonds</t>
  </si>
  <si>
    <t>Dotation, campagnes de capitalisation</t>
  </si>
  <si>
    <t>Recherche de commanditaires, reconnaissance, avantages, réceptions</t>
  </si>
  <si>
    <t>Téléthons</t>
  </si>
  <si>
    <r>
      <t xml:space="preserve">Charges et commissions pour coordination de collecte de fonds </t>
    </r>
    <r>
      <rPr>
        <sz val="10"/>
        <color indexed="30"/>
        <rFont val="Calibri"/>
        <family val="2"/>
      </rPr>
      <t>(</t>
    </r>
    <r>
      <rPr>
        <i/>
        <sz val="10"/>
        <color indexed="30"/>
        <rFont val="Calibri"/>
        <family val="2"/>
      </rPr>
      <t>p. ex., CanaDon)</t>
    </r>
  </si>
  <si>
    <t>Matériel de collecte de fonds, fournitures, frais de bureau</t>
  </si>
  <si>
    <t>TOTAL DE DÉPENSES DE COLLECTE DE FONDS</t>
  </si>
  <si>
    <t>Directeur adjoint, directeur d'affaires, administrateur</t>
  </si>
  <si>
    <t>Personnel de la comptabilité</t>
  </si>
  <si>
    <t>Personnel de TI et de gestion de bases de données</t>
  </si>
  <si>
    <t>Personnel de soutien administratif</t>
  </si>
  <si>
    <t>préciser les autres membres du personnel administratif</t>
  </si>
  <si>
    <t>Employés administratifs</t>
  </si>
  <si>
    <t>Charges d'A-E : personnel administratif</t>
  </si>
  <si>
    <t>Contractuels administratifs</t>
  </si>
  <si>
    <t>Services de la paie</t>
  </si>
  <si>
    <t>Honoraires de services juridiques, de vérification</t>
  </si>
  <si>
    <t>Autres dépenses administratives</t>
  </si>
  <si>
    <t>Intérêts sur hypothèque, location ou bail de locaux administratifs</t>
  </si>
  <si>
    <t>Frais postaux, de messagerie, courtage en douanes</t>
  </si>
  <si>
    <t>Téléphone, interurbains, téléconférences, vidéoconférences</t>
  </si>
  <si>
    <t>Fournitures de bureau</t>
  </si>
  <si>
    <t>Reproduction et impression générales, traduction, papier à en-tête</t>
  </si>
  <si>
    <t>Services de courrier électronique et d'Internet, enregistrement de noms de domaines</t>
  </si>
  <si>
    <t>Recrutement, réinstallation, départ et perfectionnement professionnel du personnel</t>
  </si>
  <si>
    <t xml:space="preserve">Réunions et déplacements du conseil d'administration, assemblées générales annuelles </t>
  </si>
  <si>
    <t>Assurance responsabilité civile générale, assurance de directeurs et d'autres membres de direction</t>
  </si>
  <si>
    <t>Abonnements aux revues, publications et ouvrages de référence</t>
  </si>
  <si>
    <t>Cotisations et frais d'association, inscription et participation aux conférences</t>
  </si>
  <si>
    <t>Concessions, marchandises, réduction de stock</t>
  </si>
  <si>
    <t>Dépenses liées aux créances douteuses, débits d'exercices antérieurs</t>
  </si>
  <si>
    <t>Portion non remboursable de TPS/TVH</t>
  </si>
  <si>
    <t>Transitoire, solde positif (négatif)</t>
  </si>
  <si>
    <t>Profits et pertes sur change</t>
  </si>
  <si>
    <t>préciser les autres dépenses administratives</t>
  </si>
  <si>
    <t>TOTAL DE DÉPENSES ADMINISTRATIVES</t>
  </si>
  <si>
    <t>AMORTISSEMENT ET DÉPRÉCIATION</t>
  </si>
  <si>
    <t>préciser les autres amortissements et dépréciations</t>
  </si>
  <si>
    <t>TOTAL D'AMORTISSEMENT ET DÉPRÉCIATION</t>
  </si>
  <si>
    <t>Gain (perte) après vente ou dépréciation d'immobilisations</t>
  </si>
  <si>
    <t>TOTAL DE DÉPENSES</t>
  </si>
  <si>
    <t>TABLEAU DE DÉPENSES</t>
  </si>
  <si>
    <t>Dépenses de programmation</t>
  </si>
  <si>
    <t>Personnel artistique et de programmation</t>
  </si>
  <si>
    <t>Personnel technique et de production</t>
  </si>
  <si>
    <t>Représentation, exposition et production</t>
  </si>
  <si>
    <t>Tournées et circulation d'expositions</t>
  </si>
  <si>
    <t>Catalogues, programmes et publications</t>
  </si>
  <si>
    <t>Services aux membres</t>
  </si>
  <si>
    <t>Autres dépenses de programmation et de production</t>
  </si>
  <si>
    <t>Total de dépenses de programmation</t>
  </si>
  <si>
    <t>Dépenses d'exploitation de lieux</t>
  </si>
  <si>
    <t>Personnel de gestion de lieu</t>
  </si>
  <si>
    <t>Dépenses de marketing et de communications</t>
  </si>
  <si>
    <t>Dépenses de collecte de fonds</t>
  </si>
  <si>
    <t>Personnel de collecte de fonds</t>
  </si>
  <si>
    <t>Total de dépenses de collecte de fonds</t>
  </si>
  <si>
    <t>Dépenses administratives</t>
  </si>
  <si>
    <t>Personnel administratif</t>
  </si>
  <si>
    <t>Total de dépenses administratives</t>
  </si>
  <si>
    <t>Dépenses d'amortissement et de dépréciation</t>
  </si>
  <si>
    <t>DÉPENSES</t>
  </si>
  <si>
    <t>Amortissement et dépréciation</t>
  </si>
  <si>
    <t>Encaisse en compte transitoire</t>
  </si>
  <si>
    <t>Équipement de cinéma, de médias numériques et audiovisuels</t>
  </si>
  <si>
    <t>Matériel et équipement informatique</t>
  </si>
  <si>
    <t>Cotisations à payer au régime de retraite</t>
  </si>
  <si>
    <t>Cotisations aux associations ou syndicats à payer</t>
  </si>
  <si>
    <t>Rajustements - TPS/TVH</t>
  </si>
  <si>
    <t>Autres taxes à payer</t>
  </si>
  <si>
    <t>Actifs nets en productions</t>
  </si>
  <si>
    <t>Actifs nets en actifs incorporels</t>
  </si>
  <si>
    <t>Autres revenus de programmation</t>
  </si>
  <si>
    <t>Résidences et ateliers locaux dans les écoles</t>
  </si>
  <si>
    <r>
      <t xml:space="preserve">Services administratifs offerts au groupe central de clients </t>
    </r>
    <r>
      <rPr>
        <i/>
        <sz val="10"/>
        <color indexed="30"/>
        <rFont val="Calibri"/>
        <family val="2"/>
      </rPr>
      <t>[OSA]</t>
    </r>
  </si>
  <si>
    <t>préciser les autres revenus d'activités de programmation</t>
  </si>
  <si>
    <t>Frais de classes, d'enseignement et d'ateliers aux professionnels des arts</t>
  </si>
  <si>
    <t>Frais de classes, d'enseignement et d'ateliers au public</t>
  </si>
  <si>
    <t>Revenus d'encadrement et d'installation d'œuvres d'art</t>
  </si>
  <si>
    <t>Vente d'emplacements à l'extérieur et de kiosques</t>
  </si>
  <si>
    <t>Revenus d'école associée ou de programme de formation</t>
  </si>
  <si>
    <t>Recettes de vente et de location</t>
  </si>
  <si>
    <t>Facturation aux groupes locataires de l'assurance, de la sécurité, du personnel et des frais administratifs</t>
  </si>
  <si>
    <t>Vente d'oeuvres d'art, de produits, d'équipement</t>
  </si>
  <si>
    <t>Recettes de vente et de location d'actifs</t>
  </si>
  <si>
    <t>Remboursements de taxes, déclarations de sinistres</t>
  </si>
  <si>
    <t>Crédits de l'exercice antérieur</t>
  </si>
  <si>
    <t>Revenus nets de dotations</t>
  </si>
  <si>
    <t>Gain (perte) de la vente ou de la réduction de la fiducie ou de la dotation</t>
  </si>
  <si>
    <t>Gain (perte) de la vente ou de la réduction de placements</t>
  </si>
  <si>
    <t>TOTAL DE REVENUS NETS DE DOTATIONS ET DE PLACEMENTS</t>
  </si>
  <si>
    <t>REVENUS DU SECTEUR PRIVÉ</t>
  </si>
  <si>
    <t>Total de revenus nets de dotations et de placements</t>
  </si>
  <si>
    <t>Soutien en biens et services de fondations sans reçu</t>
  </si>
  <si>
    <t>Fonds de jeux et loteries provinciaux ou territoriaux</t>
  </si>
  <si>
    <t>Revenus d'administrations municipales et régionales</t>
  </si>
  <si>
    <t>Ententes gouvernementales d'achat de services</t>
  </si>
  <si>
    <t>Gains (pertes) non réalisés - fonds</t>
  </si>
  <si>
    <t>SALAIRES ET HONORAIRES DU PERSONNEL ARTISTIQUE ET DE PROGRAMMATION</t>
  </si>
  <si>
    <t>Vous trouverez ci-dessous une liste de personnel artistique qui pourrait être embauché en tant qu'employés permanents ou contractuels. Les postes applicables à votre organisme devraient être inclus ci-dessous dans la partie pertinente, c'est-à-dire à la rubrique d'employés ou à celle de contractuels.</t>
  </si>
  <si>
    <t>Directeurs associés et adjoints, conservateurs et producteurs</t>
  </si>
  <si>
    <t>préciser les autres contractuels à la programmation</t>
  </si>
  <si>
    <t>Chorégraphes, compositeurs, dramaturges</t>
  </si>
  <si>
    <t>inclure le personnel artistique embauché en tant que contractuels</t>
  </si>
  <si>
    <t>inclure le personnel artistique embauché en tant qu'employés</t>
  </si>
  <si>
    <t>Paiements de droits d'auteur, de redevances et de licences</t>
  </si>
  <si>
    <t>Redevances de représentation, de distribution</t>
  </si>
  <si>
    <t>Droit d'auteur</t>
  </si>
  <si>
    <t>Vous trouverez ci-dessous une liste de personnel de production qui pourrait être embauché en tant qu'employés permanents ou contractuels. Les postes applicables à votre organisme devraient être inclus ci-dessous dans la partie pertinente, c'est-à-dire à la rubrique d'employés ou à celle de contractuels.</t>
  </si>
  <si>
    <t xml:space="preserve">inclure le personnel de production embauché en tant qu'employés </t>
  </si>
  <si>
    <t>inclure le personnel de production embauché en tant que contractuels</t>
  </si>
  <si>
    <t>Bande passante pour activité, Internet, diffusion simultanée</t>
  </si>
  <si>
    <t>Cadeaux aux artistes, accueil</t>
  </si>
  <si>
    <t>Dépenses de diffusion et d'accueil</t>
  </si>
  <si>
    <t>Cachets aux artistes et compagnies dont les œuvres sont diffusées</t>
  </si>
  <si>
    <t>Location à court terme d'espace de représentation, d'exposition</t>
  </si>
  <si>
    <t>Alimentation énergétique de site à l'extérieur, génératrices, aménagement</t>
  </si>
  <si>
    <t>Frais de billetterie, impression de billets et charges</t>
  </si>
  <si>
    <t xml:space="preserve">Activités de diffusion et d'accueil </t>
  </si>
  <si>
    <t>Activités de diffusion et d'accueil</t>
  </si>
  <si>
    <t>Valorisation de bénévoles et incitatifs</t>
  </si>
  <si>
    <t>préciser les autres dépenses de diffusion et d'accueil</t>
  </si>
  <si>
    <t>Location d'espace local, licences, permis et frais</t>
  </si>
  <si>
    <t>Frais d'agence artistique, de représentation de l'artiste</t>
  </si>
  <si>
    <t>préciser les autres frais d'ateliers et conférences</t>
  </si>
  <si>
    <t>Traiteur aux ateliers et conférences</t>
  </si>
  <si>
    <t>Location de lieux et d'équipement pour ateliers et conférences</t>
  </si>
  <si>
    <t>Honoraires et dépenses de professeurs, accompagnateurs et démonstrateurs</t>
  </si>
  <si>
    <t>Dépenses liées aux écoles associées</t>
  </si>
  <si>
    <t>Dépenses d'auditions, de concours et d'évaluation de scénarios</t>
  </si>
  <si>
    <t>Contractuels à la gestion de lieu</t>
  </si>
  <si>
    <t>Service de ménage</t>
  </si>
  <si>
    <t>Dépenses générales liées au lieu</t>
  </si>
  <si>
    <t>Entretien de l'équipement et achats non immobilisés</t>
  </si>
  <si>
    <t>préciser les autres dépenses liées à l'entreposage de la collection</t>
  </si>
  <si>
    <t>Hypothèque et location d'espace de programmation</t>
  </si>
  <si>
    <t>DÉPENSES DE MARKETING ET DE COMMUNICATIONS</t>
  </si>
  <si>
    <t>Intérêts hypothécaires et location d'espace de programmation</t>
  </si>
  <si>
    <t>Vous trouverez ci-dessous une liste de personnel de marketing et de communications  qui pourrait être embauché en tant qu'employés permanents ou contractuels. Les postes applicables à votre organisme devraient être inclus ci-dessous dans la partie pertinente, c'est-à-dire à la rubrique d'employés ou à celle de contractuels.</t>
  </si>
  <si>
    <t>Webmestre, coordonnateur de réseaux sociaux</t>
  </si>
  <si>
    <t>Gestionnaire de vente de publicité, coordonnateur de production en marketing</t>
  </si>
  <si>
    <t>Personnel de marketing et de communications</t>
  </si>
  <si>
    <t>Frais de production en marketing</t>
  </si>
  <si>
    <t>préciser les autres frais de production en marketing</t>
  </si>
  <si>
    <t>Achat de publicité</t>
  </si>
  <si>
    <t>Frais d'entretien et d'hébergement de sites web</t>
  </si>
  <si>
    <t>Autres dépenses de marketing et de communications</t>
  </si>
  <si>
    <t>Participation aux présentations et salons professionnels</t>
  </si>
  <si>
    <t>Matériel de marketing, fournitures, frais de bureau</t>
  </si>
  <si>
    <t>Total de dépenses de marketing et de communications</t>
  </si>
  <si>
    <t>Employés de collecte de fonds</t>
  </si>
  <si>
    <t>Contractuels de collecte de fonds</t>
  </si>
  <si>
    <t>inclure le personnel de collecte de fonds embauché en tant que contractuels</t>
  </si>
  <si>
    <t>Publicité, brochures, affiches, imprimés</t>
  </si>
  <si>
    <t>préciser les autres dépenses d'activités de collecte de fonds</t>
  </si>
  <si>
    <t>Campagnes de publipostage, frais postaux</t>
  </si>
  <si>
    <t>Frais d'associations de collecte de fonds, d'inscription aux bases de données de sollicitation</t>
  </si>
  <si>
    <t>préciser les autres dépenses de collecte de fonds</t>
  </si>
  <si>
    <t>DÉPENSES ADMINISTRATIVES</t>
  </si>
  <si>
    <t>inclure le personnel administratif embauché en tant qu'employés</t>
  </si>
  <si>
    <t xml:space="preserve">Frais d'exploitation, licences, taxes </t>
  </si>
  <si>
    <t>ŒUVRES DE CRÉATION ET PRODUCTIONS</t>
  </si>
  <si>
    <t>Contribution d'organisme parrain</t>
  </si>
  <si>
    <t>TOTAL DE CONTRIBUTIONS REPORTÉES POUR IMMOBILISATIONS</t>
  </si>
  <si>
    <t>BILAN DE LA SITUATION FINANCIÈRE</t>
  </si>
  <si>
    <t>nom de catégorie - niveau MINIMUM de détails</t>
  </si>
  <si>
    <t>Encaisse</t>
  </si>
  <si>
    <t>Équivalents au comptant</t>
  </si>
  <si>
    <t xml:space="preserve">Taxes à recevoir </t>
  </si>
  <si>
    <t>Immobilisations non amortissables</t>
  </si>
  <si>
    <t>Meubles et équipement</t>
  </si>
  <si>
    <t>Traitements, salaires et avantages sociaux au personnel à payer</t>
  </si>
  <si>
    <t>Taxes à payer</t>
  </si>
  <si>
    <t xml:space="preserve">Revenus reportés </t>
  </si>
  <si>
    <t>Apports reportés</t>
  </si>
  <si>
    <t>Fonds soumis à des restrictions internes, réserves</t>
  </si>
  <si>
    <t>Fonds du conseil d'administration ou soumis à des restrictions internes</t>
  </si>
  <si>
    <t>Fonds soumis à des restrictions externes</t>
  </si>
  <si>
    <t>Fonds soumis à des restrictions internes</t>
  </si>
  <si>
    <t>Actifs nets en immobilisations et autres</t>
  </si>
  <si>
    <t xml:space="preserve">Actifs non restreints </t>
  </si>
  <si>
    <t>TOTAL DES DÉPENSES</t>
  </si>
  <si>
    <t>EXCÉDENT (DÉFICIT) NET</t>
  </si>
  <si>
    <t>TABLEAU DES REVENUS</t>
  </si>
  <si>
    <t>Ministère du Patrimoine canadien</t>
  </si>
  <si>
    <t>Fonds provinciaux ou territoriaux de jeux et de loteries</t>
  </si>
  <si>
    <t>TABLEAU DES DÉPENSES</t>
  </si>
  <si>
    <t xml:space="preserve">Total de dépenses de programmation </t>
  </si>
  <si>
    <t>Total partiel d'encaisse</t>
  </si>
  <si>
    <t>Total partiel d'équivalents au comptant</t>
  </si>
  <si>
    <t>Total partiel à recevoir</t>
  </si>
  <si>
    <t>Total partiel de taxes à recevoir</t>
  </si>
  <si>
    <t>Total partiel d'autres actifs à court terme</t>
  </si>
  <si>
    <t>Total partiel d'immobilisations non amortissables</t>
  </si>
  <si>
    <t>Total partiel d'immeubles et d'améliorations locatives</t>
  </si>
  <si>
    <t>Total partiel de véhicules</t>
  </si>
  <si>
    <t>Total partiel de cotisations sociales à payer</t>
  </si>
  <si>
    <t>Total partiel de TPS/TVH à payer (recevoir)</t>
  </si>
  <si>
    <t>Total partiel d'autres taxes à payer</t>
  </si>
  <si>
    <t>Total partiel de revenus reportés</t>
  </si>
  <si>
    <t>Total partiel de tranches d'emprunts exigibles à court terme</t>
  </si>
  <si>
    <t>Total partiel d'autres passifs à court terme</t>
  </si>
  <si>
    <t>Total partiel d'emprunts exigibles à long terme</t>
  </si>
  <si>
    <t>Total partiel d'apports reportés</t>
  </si>
  <si>
    <t>Total partiel de droits d'entrée et de vente de billets</t>
  </si>
  <si>
    <t>Total partiel d'employés artistiques et de programmation</t>
  </si>
  <si>
    <t>Total partiel de paiements de droits d'auteur, de redevances et de licences</t>
  </si>
  <si>
    <t>Total partiel d'employés techniques et de production</t>
  </si>
  <si>
    <t>Total partiel de contractuels techniques et de production</t>
  </si>
  <si>
    <t>Total partiel de dépenses de programmation et de production</t>
  </si>
  <si>
    <t>Total partiel de frais de tournée et de circulation</t>
  </si>
  <si>
    <t>Total partiel de programmes de perfectionnement professionnel</t>
  </si>
  <si>
    <t xml:space="preserve">Total partiel de dépenses liées aux écoles associées (brutes) </t>
  </si>
  <si>
    <t>Total partiel de catalogues d'exposition, programmes de spectacle et publications de programmation</t>
  </si>
  <si>
    <t>Total partiel de gestion de collections</t>
  </si>
  <si>
    <t>Total partiel d'éducation, développement de publics et sensibilisation</t>
  </si>
  <si>
    <t>Total partiel de services aux membres</t>
  </si>
  <si>
    <t>Total partiel d'autres dépenses artistiques et de programmation</t>
  </si>
  <si>
    <t>Total partiel des employés à la gestion de lieu</t>
  </si>
  <si>
    <t>Total partiel de dépenses générales liées au lieu</t>
  </si>
  <si>
    <t>Total partiel de l'entreposage de la collection permanente</t>
  </si>
  <si>
    <t>Total partiel d'hypothèque et de location d'espace de programmation</t>
  </si>
  <si>
    <t>Total partiel des salaires en marketing et communications</t>
  </si>
  <si>
    <t>Total partiel de contractuels en marketing et communications</t>
  </si>
  <si>
    <t>Total partiel des charges de production en marketing</t>
  </si>
  <si>
    <t>Total partiel d'achats de publicité</t>
  </si>
  <si>
    <t xml:space="preserve">Total partiel de dépenses de marketing et de communications </t>
  </si>
  <si>
    <t>Total partiel d'employés de collecte de fonds</t>
  </si>
  <si>
    <t>Total partiel de contractuels de collecte de fonds</t>
  </si>
  <si>
    <t>Total partiel de dépenses d'activités de collecte de fonds</t>
  </si>
  <si>
    <t>Total partiel d'autres dépenses de collecte de fonds</t>
  </si>
  <si>
    <t>Total partiel des employés administratifs</t>
  </si>
  <si>
    <t>Total partiel des contractuels administratifs</t>
  </si>
  <si>
    <t>Total partiel d'autres dépenses administratives</t>
  </si>
  <si>
    <t>Total partiel de revenus d'autres services</t>
  </si>
  <si>
    <t>Total partiel de recettes provenant de la vente ou location d'actifs</t>
  </si>
  <si>
    <t>Total partiel d'autres revenus</t>
  </si>
  <si>
    <t>Total partiel de revenus nets de dotations</t>
  </si>
  <si>
    <t>Total partiel de revenus nets de placements</t>
  </si>
  <si>
    <t>Total partiel de dons</t>
  </si>
  <si>
    <t>Total partiel de sociétés commanditaires</t>
  </si>
  <si>
    <t>Total partiel de fondations privées et communautaires</t>
  </si>
  <si>
    <t>Total partiel d'activités de collecte de fonds</t>
  </si>
  <si>
    <t>Total partiel de dons en biens et services avec reçu</t>
  </si>
  <si>
    <t>Total partiel de dons en biens et services sans reçu</t>
  </si>
  <si>
    <t>Total partiel d'autres dons du secteur privé</t>
  </si>
  <si>
    <t>Total partiel de revenus du gouvernement fédéral</t>
  </si>
  <si>
    <t>Total partiel de revenus de gouvernement provincial ou territorial</t>
  </si>
  <si>
    <t>Total partiel de revenus d'administration municipale</t>
  </si>
  <si>
    <t>Total partiel d'autres revenus du secteur public</t>
  </si>
  <si>
    <t>Total partiel de dons en biens et services du secteur public</t>
  </si>
  <si>
    <t>Moins : provision pour créances douteuses</t>
  </si>
  <si>
    <t>Stock : marchandises, produits créatifs, publications</t>
  </si>
  <si>
    <t>Stock : fournitures de bar et de café</t>
  </si>
  <si>
    <t>Stock : fournitures de bureau</t>
  </si>
  <si>
    <t>Stock : fournitures techniques et de production</t>
  </si>
  <si>
    <t>Stock : articles en consignation</t>
  </si>
  <si>
    <t xml:space="preserve">Stock : autres articles </t>
  </si>
  <si>
    <t>Moins : provision pour perte ou dommage</t>
  </si>
  <si>
    <t>Moins amortissement cumulé : mobilier et agencements</t>
  </si>
  <si>
    <t>Moins amortissement cumulé : matériel et équipement informatique</t>
  </si>
  <si>
    <t>Licences de production et de représentation</t>
  </si>
  <si>
    <t>Logiciels</t>
  </si>
  <si>
    <t>Fonds de dotation</t>
  </si>
  <si>
    <t xml:space="preserve">Montant dû à (de) fond d'administration (à) d'autres fonds et réserves </t>
  </si>
  <si>
    <t>TPS/TVH payée suite à l'acquisition d'immobilisations</t>
  </si>
  <si>
    <t>Dépenses sans factures prévues, à payer</t>
  </si>
  <si>
    <t>Amortissements cumulés : apports reportés</t>
  </si>
  <si>
    <t>Réserves pour roulement : programmes gouvernementaux</t>
  </si>
  <si>
    <t>Rajustements - exercice antérieur</t>
  </si>
  <si>
    <t>Abonnements, offres avec droits d'entrée, droits d'entrée pour membres, cartes de festival</t>
  </si>
  <si>
    <t>MOINS : remises et exonérations</t>
  </si>
  <si>
    <t>MOINS : escomptes et exonérations</t>
  </si>
  <si>
    <t>MOINS : frais d'administration du fond</t>
  </si>
  <si>
    <t>MOINS : autres coûts liés au fond</t>
  </si>
  <si>
    <t>MOINS : frais d'administration de placements</t>
  </si>
  <si>
    <t>MOINS : autres coûts liés aux placements</t>
  </si>
  <si>
    <t>Sociétés commanditaires : généralités</t>
  </si>
  <si>
    <t>Sociétés commanditaires : tournées, expositions, programmation précise</t>
  </si>
  <si>
    <t>Commandites en biens et services de sociétés avec reçu : général</t>
  </si>
  <si>
    <t>Commandites en biens et services de sociétés avec reçu : immobilisations</t>
  </si>
  <si>
    <t>Commandites en biens et services de sociétés sans reçu : général</t>
  </si>
  <si>
    <t>Commandites en biens et services de sociétés sans reçu : tournées, expositions, programmation précise</t>
  </si>
  <si>
    <t>Commandites en biens et services de sociétés sans reçu : immobilisations</t>
  </si>
  <si>
    <t>préciser les autres revenus du secteur privé</t>
  </si>
  <si>
    <t>Conseil des Arts du Canada : soutien au fonctionnement</t>
  </si>
  <si>
    <t>Conseil des Arts du Canada : subventions de projet</t>
  </si>
  <si>
    <t>Conseil des Arts du Canada : soutien aux tournées et à la circulation</t>
  </si>
  <si>
    <t>Conseil des Arts du Canada : subventions spéciales, fonds non récurrents, remboursements</t>
  </si>
  <si>
    <t>Ministère du Patrimoine canadien : programmes</t>
  </si>
  <si>
    <t>Conseil des arts provincial ou territorial : soutien au fonctionnement</t>
  </si>
  <si>
    <t>Conseil des arts provincial ou territorial : subventions de projet</t>
  </si>
  <si>
    <t>Conseil des arts provincial ou territorial : soutien aux tournées ou à la circulation</t>
  </si>
  <si>
    <t>Conseil des arts provincial ou territorial : subventions spéciales, fonds non récurrents, remboursements</t>
  </si>
  <si>
    <t>Ministère provincial ou territorial : soutien au fonctionnement</t>
  </si>
  <si>
    <t>Ministère provincial ou territorial : subventions de projet</t>
  </si>
  <si>
    <t>Ministère provincial ou territorial : soutien aux tournées ou à la circulation</t>
  </si>
  <si>
    <t>Ministère provincial ou territorial : subventions spéciales, fonds non récurrents, remboursements</t>
  </si>
  <si>
    <t>Conseil des arts municipal : soutien au fonctionnement</t>
  </si>
  <si>
    <t>Conseil des arts municipal : subventions de projet, autres fonds</t>
  </si>
  <si>
    <t>Autre département régional ou municipal : soutien au fonctionnement</t>
  </si>
  <si>
    <t>Autre département régional ou municipal : subventions de projet, autres fonds</t>
  </si>
  <si>
    <t>Amortissement de contributions reportées : immeuble, améliorations locatives</t>
  </si>
  <si>
    <t>Amortissement de contributions reportées : véhicules</t>
  </si>
  <si>
    <t>Amortissement de contributions reportées : équipement artistique</t>
  </si>
  <si>
    <t>Amortissement de contributions reportées : mobilier, équipement</t>
  </si>
  <si>
    <t>Amortissement de contributions reportées : équipement informatique</t>
  </si>
  <si>
    <t>Amortissement de contributions reportées : œuvres de création et productions</t>
  </si>
  <si>
    <t>Amortissement de contributions reportées : actifs incorporels</t>
  </si>
  <si>
    <t>(indiquer l'appellation officielle du conseil et du département)</t>
  </si>
  <si>
    <t>Comédiens, danseurs, musiciens, accompagnateurs, chanteurs, chefs d'orchestre</t>
  </si>
  <si>
    <t>préciser les autres artistes de spectacle et artistes-exposants</t>
  </si>
  <si>
    <t>Contractuels artistiques et de programmation</t>
  </si>
  <si>
    <t>Frais d'acquisition : scénarios, trames sonores, œuvres d'art, film</t>
  </si>
  <si>
    <t>Cotisations syndicales ou d'association, assurance, pension ou rente : contractuels artistiques et de programmation</t>
  </si>
  <si>
    <t>Total partiel de contractuels artistiques et de programmation</t>
  </si>
  <si>
    <t>Charges d'A-E : personnel artistique et de programmation</t>
  </si>
  <si>
    <t>Charges de RPC : personnel artistique et de programmation</t>
  </si>
  <si>
    <t>Charges de régime provincial d'assurance maladie : personnel artistique et de programmation</t>
  </si>
  <si>
    <t>Charges d'indemnisation d'accidents de travail : personnel artistique et de programmation</t>
  </si>
  <si>
    <t>Charges de régime de retraite : personnel artistique et de programmation</t>
  </si>
  <si>
    <t>Charges de REER : personnel artistique et de programmation</t>
  </si>
  <si>
    <t>Charges d'assurances collectives : personnel artistique et de programmation</t>
  </si>
  <si>
    <t>Cotisations syndicales ou d'association, assurance, pension ou rente : personnel artistique et de programmation</t>
  </si>
  <si>
    <t>Gestionnaire de bénévoles : programmation d'activités</t>
  </si>
  <si>
    <t xml:space="preserve">Charges d'A-E : personnel de production </t>
  </si>
  <si>
    <t xml:space="preserve">Charges de RPC : personnel de production </t>
  </si>
  <si>
    <t>Charges de régime provincial d'assurance maladie : personnel de production</t>
  </si>
  <si>
    <t>Charges d'indemnisation d'accidents de travail : personnel de production</t>
  </si>
  <si>
    <t>Charges de régime de retraite : personnel de production</t>
  </si>
  <si>
    <t>Charges de REER : personnel de production</t>
  </si>
  <si>
    <t>Charges d'assurances collectives : personnel de production</t>
  </si>
  <si>
    <t>Cotisations syndicales ou d'association, assurance, pensions ou rentes : personnel de production</t>
  </si>
  <si>
    <t>Cotisations syndicales ou d'association, assurance, pensions ou rentes : contractuels de production</t>
  </si>
  <si>
    <t xml:space="preserve">Sécurité à l'activité, secours, remise en état du site, gestion environnementale et des déchets </t>
  </si>
  <si>
    <t>Autres dépenses d'artistes invités et créateurs</t>
  </si>
  <si>
    <t>Achat, matériel, location et entretien : décors et accessoires</t>
  </si>
  <si>
    <t>Achat, matériel, location et entretien : costumes et souliers</t>
  </si>
  <si>
    <t>Achat, matériel, location et entretien : perruques et maquillage</t>
  </si>
  <si>
    <t>Achat, matériel, location et entretien : masques et marionnettes</t>
  </si>
  <si>
    <t xml:space="preserve">Matériel et entretien : éclairages, son et trucages </t>
  </si>
  <si>
    <t>Acquisition, copie et location : scénarios, trames sonores et orchestrations</t>
  </si>
  <si>
    <t>Œuvres d'art : acquisition, encadrement, restauration et évaluation</t>
  </si>
  <si>
    <t>Divertissement, accueil et cadeaux : production</t>
  </si>
  <si>
    <t>Frais au partenaire-hôte</t>
  </si>
  <si>
    <t>Enregistrement d'archives, documentation, catalogage</t>
  </si>
  <si>
    <t>Surtitres : location, production, traduction</t>
  </si>
  <si>
    <t>Divertissement, accueil et cadeaux : programmation</t>
  </si>
  <si>
    <t>Vous trouverez ci-dessous une liste de personnel affecté aux lieux qui pourrait être embauché en tant qu'employés permanents ou contractuels. Les postes applicables à votre organisme devraient être inclus ci-dessous dans la partie pertinente, c'est-à-dire à la rubrique d'employés ou à celle de contractuels.</t>
  </si>
  <si>
    <t>Charges d'A-E : personnel de lieu</t>
  </si>
  <si>
    <t>Charges de RPC : personnel de lieu</t>
  </si>
  <si>
    <t>Charges de régime provincial d'assurance maladie : personnel de lieu</t>
  </si>
  <si>
    <t>Charges d'indemnisation d'accidents du travail : personnel de lieu</t>
  </si>
  <si>
    <t>Charges de régime de retraite : personnel de lieu</t>
  </si>
  <si>
    <t>Charges de REER : personnel de lieu</t>
  </si>
  <si>
    <t>Charges d'assurances collectives : personnel de lieu</t>
  </si>
  <si>
    <t>Cotisations syndicales ou d'association, assurance, pension ou rente : contractuels affectés au lieu</t>
  </si>
  <si>
    <t>Services publics, chauffage et climatisation</t>
  </si>
  <si>
    <t>préciser les autres dépenses liées aux lieux possédés ou loués</t>
  </si>
  <si>
    <t>Intérêts de l’hypothèque, location de théâtre, locaux d'exposition</t>
  </si>
  <si>
    <t>inclure le personnel de marketing et de communications embauché en tant qu'employés</t>
  </si>
  <si>
    <t>Charges d'A-E : personnel de marketing</t>
  </si>
  <si>
    <t>Charges de régime provincial d'assurance maladie : personnel de marketing</t>
  </si>
  <si>
    <t>Charges d'indemnisation d'accidents de travail : personnel de marketing</t>
  </si>
  <si>
    <t>Charges de régime de retraite : personnel de marketing</t>
  </si>
  <si>
    <t>Charges de REER : personnel de marketing</t>
  </si>
  <si>
    <t>Charges d'assurances collectives : personnel de marketing</t>
  </si>
  <si>
    <t>Cotisations syndicales ou d'association, assurance, pension ou rente : personnel de marketing</t>
  </si>
  <si>
    <t>inclure le personnel en marketing et communications embauché en tant que contractuels</t>
  </si>
  <si>
    <t>Cotisations syndicales ou d'association, assurance, pension ou rente : contractuels en marketing</t>
  </si>
  <si>
    <t>Publicité à l'extérieur, en devanture, en vitrine</t>
  </si>
  <si>
    <t>Télémercatique</t>
  </si>
  <si>
    <t>Billets : cadeaux publicitaires et promotions</t>
  </si>
  <si>
    <t>Divertissement, accueil et cadeaux : marketing</t>
  </si>
  <si>
    <t>Vous trouverez ci-dessous une liste de personnel de collecte de fonds qui pourrait être embauché en tant qu'employés permanents ou contractuels. Les postes applicables à votre organisme devraient être inclus ci-dessous dans la partie pertinente, c'est-à-dire à la rubrique d'employés ou à celle de contractuels.</t>
  </si>
  <si>
    <t>Gestion de bénévoles : activités de collecte de fonds</t>
  </si>
  <si>
    <t>Charges d'A-E : personnel de collecte de fonds</t>
  </si>
  <si>
    <t>Charges de RPC : personnel de collecte de fonds</t>
  </si>
  <si>
    <t>Charges de régime provincial d'assurance maladie : personnel de collecte de fonds</t>
  </si>
  <si>
    <t>Charges d'indemnisation d'accidents de travail : personnel de collecte de fonds</t>
  </si>
  <si>
    <t>Charges de régime de retraite : personnel de collecte de fonds</t>
  </si>
  <si>
    <t>Charges de REER : personnel de collecte de fonds</t>
  </si>
  <si>
    <t>Charges d'assurances collectives : personnel de collecte de fonds</t>
  </si>
  <si>
    <t>Cotisations syndicales ou d'association, assurance, pension ou rente : personnel de collecte de fonds</t>
  </si>
  <si>
    <t>Cotisations syndicales ou d'association, assurance, pension ou rente : contractuels de collecte de fonds</t>
  </si>
  <si>
    <t>Location d'équipement et achats non immobilisés</t>
  </si>
  <si>
    <t>Divertissement, accueil et cadeaux : collecte de fonds</t>
  </si>
  <si>
    <t>Vous trouverez ci-dessous une liste de personnel administratif qui pourrait être embauché en tant qu'employés permanents ou contractuels. Les postes applicables à votre organisme devraient être inclus ci-dessous dans la partie pertinente, c'est-à-dire à la rubrique d'employés ou à celle de contractuels.</t>
  </si>
  <si>
    <t>Charges de RPC : personnel administratif</t>
  </si>
  <si>
    <t>Charges de régime provincial d'assurance maladie : personnel administratif</t>
  </si>
  <si>
    <t>Charges d'indemnisation des accidents de travail : personnel administratif</t>
  </si>
  <si>
    <t>Charges de régime de retraite : personnel administratif</t>
  </si>
  <si>
    <t>Charges de REER : personnel administratif</t>
  </si>
  <si>
    <t>Charges d'assurances collectives : personnel administratif</t>
  </si>
  <si>
    <t>Cotisations syndicales ou d'association, assurance, pension ou rente : personnel administratif</t>
  </si>
  <si>
    <t>Conseillers en gestion et spécialistes</t>
  </si>
  <si>
    <t>Cotisations syndicales ou d'association, assurance, pension ou rente : contractuels administratifs</t>
  </si>
  <si>
    <t>Logiciels : soutien et entretien</t>
  </si>
  <si>
    <t>Archives, gestion de la bibliothèque</t>
  </si>
  <si>
    <t>Divertissement, accueil et cadeaux : administration</t>
  </si>
  <si>
    <t>Frais de gestion bancaires, frais et intérêts de cartes de crédit</t>
  </si>
  <si>
    <t>Amortissement : immeubles, améliorations locatives</t>
  </si>
  <si>
    <t>Dépréciation : véhicules</t>
  </si>
  <si>
    <t>Amortissement : équipement artistique</t>
  </si>
  <si>
    <t>Dépréciation : meubles et équipement</t>
  </si>
  <si>
    <t>Dépréciation : équipement informatique</t>
  </si>
  <si>
    <t>Amortissement : œuvres et productions de création</t>
  </si>
  <si>
    <t>Amortissement : actifs incorporels</t>
  </si>
  <si>
    <t>Tranches d'emprunts exigibles à court terme</t>
  </si>
  <si>
    <t>Montant dû au (du) fond d'administration, (à) d'autres fonds et réserves</t>
  </si>
  <si>
    <t>Total de dépenses d'exploitation de lieu</t>
  </si>
  <si>
    <t xml:space="preserve">Sensibilisation du public local et résidences </t>
  </si>
  <si>
    <t>Total partiel d'autres revenus de programmation</t>
  </si>
  <si>
    <t>Recettes de ventes et commissions diverses</t>
  </si>
  <si>
    <r>
      <t xml:space="preserve">Valeur de services échangés et échanges </t>
    </r>
    <r>
      <rPr>
        <i/>
        <sz val="10"/>
        <color indexed="30"/>
        <rFont val="Calibri"/>
        <family val="2"/>
      </rPr>
      <t>[seulement lorsque documentée]</t>
    </r>
  </si>
  <si>
    <t>Vente de publicité : publications, bandeaux publicitaires et signalisation sur place</t>
  </si>
  <si>
    <t>Total partiel de recettes de vente et  commissions diverses</t>
  </si>
  <si>
    <t>Location de décors de production, de costumes, etc.</t>
  </si>
  <si>
    <t>Location de studio de théâtre, de salle de répétition, d'atelier de production, d'espaces de bureau, d'autres installations</t>
  </si>
  <si>
    <t>Remboursements et dépenses recouvrées</t>
  </si>
  <si>
    <t>Produit des intérêts créditeurs de fonds fiduciaires et de dotations</t>
  </si>
  <si>
    <t>Intérêts créditeurs  et dividendes de placements</t>
  </si>
  <si>
    <t>Vente de produits, de marchandises, de distribution automatique et de concessions (brutes)</t>
  </si>
  <si>
    <t>Recettes de vestiaire, de traiteur, de restaurant, de stationnement (brutes)</t>
  </si>
  <si>
    <t>Revenus de bingo, de loterie, de casino (bruts)</t>
  </si>
  <si>
    <t xml:space="preserve">Revenus d'activités de collecte de fonds (bruts) </t>
  </si>
  <si>
    <t xml:space="preserve">Activités de collecte de fonds (bruts) </t>
  </si>
  <si>
    <t>Activités de collecte de fonds (bruts)</t>
  </si>
  <si>
    <t>Commandites en biens et services de sociétés avec reçu : tournées, expositions, programmes précis</t>
  </si>
  <si>
    <t xml:space="preserve">Programmes fédéraux d'emploi </t>
  </si>
  <si>
    <t>Dons en biens et services de l'administration municipale et régionale</t>
  </si>
  <si>
    <t>Costumiers, scénographes, accessoiristes, éclairagistes, concepteurs sonores et de films</t>
  </si>
  <si>
    <t>Assistants à la réalisation et personnel de soutien à la production</t>
  </si>
  <si>
    <t xml:space="preserve">Location à court terme d'espace de représentation, d'exposition </t>
  </si>
  <si>
    <t>Location et production cinématographique ou vidéographique</t>
  </si>
  <si>
    <t>Matériel de production médiatique et de vidéos</t>
  </si>
  <si>
    <t>Réparation, accordage, location d'instruments de musique</t>
  </si>
  <si>
    <t>Frais de billetterie, impression de billets et charges, macarons d'entrée pour festivals</t>
  </si>
  <si>
    <t>Cadeaux aux artistes et compagnies invités et accueil</t>
  </si>
  <si>
    <t>Total partiel de dépenses de diffusion et d'accueil</t>
  </si>
  <si>
    <t>Transport, hébergement, indemnité journalière et déplacements locaux du personnel</t>
  </si>
  <si>
    <t>Frais de billetterie locale, impression de billets et charges</t>
  </si>
  <si>
    <t>Conférences : déplacements, hébergement, indemnité journalière, déplacements locaux du personnel</t>
  </si>
  <si>
    <t>DÉPENSES D'EXPLOITATION DE LIEUX</t>
  </si>
  <si>
    <t>Employés de gestion de lieu</t>
  </si>
  <si>
    <t>Gestionnaire de lieu</t>
  </si>
  <si>
    <t>Personnel de soutien de lieu</t>
  </si>
  <si>
    <t>préciser les autres membres du personnel de lieu</t>
  </si>
  <si>
    <t>inclure le personnel de lieu embauché en tant qu'employés</t>
  </si>
  <si>
    <t>Cotisations syndicales ou d'association, assurance, pension ou rente : personnel de lieu</t>
  </si>
  <si>
    <t>Conseils en gestion de lieu</t>
  </si>
  <si>
    <t>Total partiel de contractuels à la gestion de lieu</t>
  </si>
  <si>
    <t>Charges de services internes de billetterie</t>
  </si>
  <si>
    <t>Taxes foncières, autres taxes</t>
  </si>
  <si>
    <t>TOTAL DE DÉPENSES D'EXPLOITATION DE LIEU</t>
  </si>
  <si>
    <t>inclure le personnel de lieu embauché en tant que contractuels</t>
  </si>
  <si>
    <t>inclure le personnel de collecte de fonds embauché en tant qu'employés</t>
  </si>
  <si>
    <t>Location de lieu, fleurs, décors</t>
  </si>
  <si>
    <t>Chef de la direction, directeur exécutif, directeur général, directeur administratif</t>
  </si>
  <si>
    <t>inclure le personnel administratif embauché en tant que contractuels</t>
  </si>
  <si>
    <t>Entretien de l'équipement de bureau, location et achats non immobilisés</t>
  </si>
  <si>
    <t>Voyages du personnel, courses en taxi, stationnement</t>
  </si>
  <si>
    <t>Intérêts de prêt, coûts de financement, pénalités pour paiement en retard, frais d'intérêts</t>
  </si>
  <si>
    <t>Fonds communs de placement, placements à court terme</t>
  </si>
  <si>
    <t>À recevoir d'agence de billetterie</t>
  </si>
  <si>
    <t>À recevoir d'agence de collecte de fonds</t>
  </si>
  <si>
    <t>Moins amortissement cumulé : immeubles, améliorations locatives</t>
  </si>
  <si>
    <t>Moins amortissement cumulé : véhicules</t>
  </si>
  <si>
    <t>Moins amortissement cumulé : équipement artistique</t>
  </si>
  <si>
    <t>Total partiel d'équipement artistique</t>
  </si>
  <si>
    <t>Total partiel de matériel et d'équipement informatique</t>
  </si>
  <si>
    <t>Moins amortissement cumulé : costumes, décors et coûts de production</t>
  </si>
  <si>
    <t>Moins amortissement cumulé : actifs incorporels</t>
  </si>
  <si>
    <t>Total partiel de créditeurs</t>
  </si>
  <si>
    <t>Total partiel de traitements et salaires à payer</t>
  </si>
  <si>
    <t>Retenues d'impôt de non-résidents</t>
  </si>
  <si>
    <t>Primes et taxes d'assurance maladie provinciale à payer</t>
  </si>
  <si>
    <t>Remboursements de TPS/TVH reçus</t>
  </si>
  <si>
    <t>Vente d'abonnements et frais d'adhésion reçus d'vance</t>
  </si>
  <si>
    <t>Vente de billets et frais de gestion reçus d'avance</t>
  </si>
  <si>
    <t>Consignes reçues pour services à venir</t>
  </si>
  <si>
    <t>Revenus de commandites reçus d'avance</t>
  </si>
  <si>
    <t>Subventions de fondations reçues d'avance</t>
  </si>
  <si>
    <t>Activités de financement - recettes de billets reçues d'avance</t>
  </si>
  <si>
    <t>Dons reçus d'avance</t>
  </si>
  <si>
    <t>Subventions fédérales reçues d'avance</t>
  </si>
  <si>
    <t>Subventions provinciales ou territoriales reçues d'avance</t>
  </si>
  <si>
    <t>Subventions municipales ou de réserve reçues d'avance</t>
  </si>
  <si>
    <t>Autres subventions reçues d'avance</t>
  </si>
  <si>
    <t>Autres revenus reçus d'avance</t>
  </si>
  <si>
    <t>Moins : tranche exigible à court terme d'emprunts à long terme</t>
  </si>
  <si>
    <t>Total partiel de fonds soumis à des restrictions</t>
  </si>
  <si>
    <t>Autres fonds soumis à des restrictions externes</t>
  </si>
  <si>
    <t>Transfert à (de) fond de dotation</t>
  </si>
  <si>
    <t>Total partiel d'actifs non restreints</t>
  </si>
  <si>
    <t>Total partiel du meubles et d'équipement</t>
  </si>
  <si>
    <t>Total partiel de paiements - avantages sociaux aux employés</t>
  </si>
  <si>
    <t>Redevances, droits d'auteur et licences de représentation à payer</t>
  </si>
  <si>
    <t>EXCÉDENT (DÉFICIT) CUMULÉ, ACTIFS NETS</t>
  </si>
  <si>
    <t>Réserves non restreintes, gains de l'année précédente</t>
  </si>
  <si>
    <t xml:space="preserve">Immeubles, améliorations locatives et véhicules </t>
  </si>
  <si>
    <t xml:space="preserve">Autres revenus </t>
  </si>
  <si>
    <t>Actif à court terme</t>
  </si>
  <si>
    <t xml:space="preserve">Autre actif </t>
  </si>
  <si>
    <t>Immobilisations</t>
  </si>
  <si>
    <t>Total de l'actif</t>
  </si>
  <si>
    <t>Passif à court terme</t>
  </si>
  <si>
    <t xml:space="preserve">Autre passif </t>
  </si>
  <si>
    <t xml:space="preserve">Actifs nets affectés à des fins internes particulières </t>
  </si>
  <si>
    <t>Réserves liquides (pour les organismes de l'Alberta seulement)</t>
  </si>
  <si>
    <t xml:space="preserve">Actifs nets affectés à des fins externes particulières </t>
  </si>
  <si>
    <t>Actifs nets investis en immobilisations</t>
  </si>
  <si>
    <t xml:space="preserve">Autres actifs nets </t>
  </si>
  <si>
    <t xml:space="preserve">Autres ajustements affectant l'excédent ou le déficit </t>
  </si>
  <si>
    <t xml:space="preserve">Virements interfonds </t>
  </si>
  <si>
    <t>Virements interfonds</t>
  </si>
  <si>
    <t>Actifs nets non affectés</t>
  </si>
  <si>
    <t>Droits d'entrée liés aux ventes d'abonnements, de groupes, et de billets de membership</t>
  </si>
  <si>
    <t>Droits d'entrée liés à la vente de billets à l'unité</t>
  </si>
  <si>
    <t>Coproductions</t>
  </si>
  <si>
    <t>Tournées et location d'expositions</t>
  </si>
  <si>
    <t>Présentation / diffusion - Droits d'entrée (abonnements, billets individuels, groupes, membership)</t>
  </si>
  <si>
    <t>Distribution (arts médiatiques)</t>
  </si>
  <si>
    <t>Cachets garantis (marché local)</t>
  </si>
  <si>
    <t xml:space="preserve">Autres cachets et services rendus </t>
  </si>
  <si>
    <t>Ateliers,cours,conférences,assemblées annuelles,séminaires,colloques</t>
  </si>
  <si>
    <t>Revenus d'écoles associées (brut)</t>
  </si>
  <si>
    <t>Cotisations des membres (sans reçu aux fins d'impôt)</t>
  </si>
  <si>
    <t>Ventes, commissions et diffusion (brut)</t>
  </si>
  <si>
    <t xml:space="preserve">Location de lieux et d'équipements, ventes d'oeuvres d'art </t>
  </si>
  <si>
    <t xml:space="preserve">Autres revenus gagnés </t>
  </si>
  <si>
    <t>Revenus nets de placement, de fiducies et autres fonds</t>
  </si>
  <si>
    <t>Total des revenus nets de placement</t>
  </si>
  <si>
    <t>Dons de particuliers</t>
  </si>
  <si>
    <t>Dons d'entreprises</t>
  </si>
  <si>
    <t>Commandites générales d'entreprises (en argent)</t>
  </si>
  <si>
    <t>Commandites spécifiques d'entreprises (en argent)</t>
  </si>
  <si>
    <t>Fondations : subventions et dons</t>
  </si>
  <si>
    <t xml:space="preserve">Revenus de collecte de fonds </t>
  </si>
  <si>
    <t>Revenus en biens et services du secteur privé (si comptabilisé)</t>
  </si>
  <si>
    <t xml:space="preserve">Autres revenus du secteur privé </t>
  </si>
  <si>
    <t>Total des revenus du secteur privé</t>
  </si>
  <si>
    <t>Subvention de fonctionnement</t>
  </si>
  <si>
    <t>Subventions de projet</t>
  </si>
  <si>
    <t xml:space="preserve">Autres subventions du Conseil des Arts du Canada </t>
  </si>
  <si>
    <t>Ministère du Patrimoine canadien (Cliquer ici en ligne ou spécifier ci-dessous en Excel)</t>
  </si>
  <si>
    <t>Autres subventions fédérales (Cliquer ici en ligne ou spécifier ci-dessous en Excel</t>
  </si>
  <si>
    <t>Total des revenus du secteur public fédéral</t>
  </si>
  <si>
    <t xml:space="preserve">Autres subventions du conseil des arts provincial ou territorial  </t>
  </si>
  <si>
    <t>* Subventions de projet</t>
  </si>
  <si>
    <t>Fondations provinciales ou territoriales / sociétés de jeux et de loteries</t>
  </si>
  <si>
    <t>Subventions de programme d'emploi</t>
  </si>
  <si>
    <t xml:space="preserve">Autres subventions provinciales ou territoriales </t>
  </si>
  <si>
    <t xml:space="preserve">Autres subventions municipales ou régionales – fonctionnement </t>
  </si>
  <si>
    <t xml:space="preserve">Autres subventions municipales ou régionales – projet </t>
  </si>
  <si>
    <t xml:space="preserve">Revenus en biens et services (si comptabilisés) </t>
  </si>
  <si>
    <t>Total des revenus du secteur public</t>
  </si>
  <si>
    <t>Contribution de l’organisme lié ou apparenté</t>
  </si>
  <si>
    <t xml:space="preserve">Organisme de stabilisation </t>
  </si>
  <si>
    <t>Total des autres revenus</t>
  </si>
  <si>
    <t>Amortissement des apports reportés aux immobilisations</t>
  </si>
  <si>
    <t>Cachets des artistes et honoraires professionnels</t>
  </si>
  <si>
    <t>Salaires du personnel artistique permanent et temporaire</t>
  </si>
  <si>
    <t>Droits d'auteurs, redevances</t>
  </si>
  <si>
    <t>Salaires du personnel de production et technique permanent et temporaire</t>
  </si>
  <si>
    <t>Honoraires professionnels de production et technique</t>
  </si>
  <si>
    <t>Dépenses d'exposition, de programmation, de production, de distribution (arts médiatiques) et de projets spéciaux</t>
  </si>
  <si>
    <t>Frais d'achat et de location des œuvres / des spectacles et frais à titre de diffuseur</t>
  </si>
  <si>
    <t>Frais de tournée</t>
  </si>
  <si>
    <t xml:space="preserve">Programmes de perfectionnement professionnel offerts aux artistes </t>
  </si>
  <si>
    <t>Dépenses liées aux écoles associées (brut)</t>
  </si>
  <si>
    <t>Catalogue, documentation, publications</t>
  </si>
  <si>
    <t>Gestion des collections</t>
  </si>
  <si>
    <t>Éducation, développement de public et sensibilisation</t>
  </si>
  <si>
    <t>Promotion des arts (organismes de service seulement)</t>
  </si>
  <si>
    <t>Communication avec les membres (organismes de services uniquement)</t>
  </si>
  <si>
    <t xml:space="preserve">Autres dépenses de programmation artistique et de services </t>
  </si>
  <si>
    <t>Total des dépenses artistiques</t>
  </si>
  <si>
    <t>Salaires du personnel d'exploitation des lieux, permanent et temporaire</t>
  </si>
  <si>
    <t>Honoraires professionnels</t>
  </si>
  <si>
    <t>Frais d'exploitation</t>
  </si>
  <si>
    <t>Loyer et intérêts hypothécaires</t>
  </si>
  <si>
    <t>Total des dépenses d'exploitation des lieux</t>
  </si>
  <si>
    <t>Salaires du personnel de marketing et de communications, permanent et temporaire</t>
  </si>
  <si>
    <t>Frais de marketing et de communications</t>
  </si>
  <si>
    <t>Frais d'achat de publicité</t>
  </si>
  <si>
    <t xml:space="preserve">Autres dépenses de marketing et de communications </t>
  </si>
  <si>
    <t>Total des dépenses de marketing et de communications</t>
  </si>
  <si>
    <t>Salaires du personnel pour la collecte de fonds, permanent et temporaire</t>
  </si>
  <si>
    <t>Activités de collecte de fonds (dépenses brutes)</t>
  </si>
  <si>
    <t xml:space="preserve">Autres dépenses de collecte de fonds </t>
  </si>
  <si>
    <t>Total des dépenses de collecte de fonds</t>
  </si>
  <si>
    <t>Salaires du personnel administratif permanent et temporaire</t>
  </si>
  <si>
    <t>Loyer et hypothèque pour les locaux administratifs</t>
  </si>
  <si>
    <t xml:space="preserve">Autres dépenses d'administration </t>
  </si>
  <si>
    <t>Total des dépenses d'administration</t>
  </si>
  <si>
    <t>Amortissement des immobilisations (dépréciation)</t>
  </si>
  <si>
    <t>REVENUS</t>
  </si>
  <si>
    <t>TOTAL</t>
  </si>
  <si>
    <t>Frais payés d'avance </t>
  </si>
  <si>
    <t>Total partiel de billets individuels d'entrée</t>
  </si>
  <si>
    <t>Total partiel de frais de gestion de billets</t>
  </si>
  <si>
    <t>Total partiel de sociétés commanditaires : tournées, expositions, programmation précise</t>
  </si>
  <si>
    <t>Activité #1</t>
  </si>
  <si>
    <t>Activité #2</t>
  </si>
  <si>
    <t>Activité #3</t>
  </si>
  <si>
    <t>Activité # 2</t>
  </si>
  <si>
    <t>Activité # 1</t>
  </si>
  <si>
    <t>Activité # 3</t>
  </si>
  <si>
    <t>ACTIVITE # 2 REVENUS</t>
  </si>
  <si>
    <t>ACTIVITE # 1 REVENUS</t>
  </si>
  <si>
    <t>ACTIVITE # 3 REVENUS</t>
  </si>
  <si>
    <t>Revenus général</t>
  </si>
  <si>
    <t>Intérêt bancaire</t>
  </si>
  <si>
    <t>PASSIF</t>
  </si>
  <si>
    <t xml:space="preserve">TOTAL DES DÉPENSES </t>
  </si>
  <si>
    <t>EXCÉDENT OU (DÉFICIT) DE L’EXERCICE  (C)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</si>
  <si>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</si>
  <si>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</si>
  <si>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</si>
  <si>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</si>
  <si>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</si>
  <si>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</si>
  <si>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</si>
  <si>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</si>
  <si>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</si>
  <si>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</si>
  <si>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</si>
  <si>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</si>
  <si>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Rajustement pour report de subventions d'exercices antérieurs (à de futurs exercices)</t>
  </si>
  <si>
    <t xml:space="preserve">Rajustements pour report de subventions d'exercices passés (à de futurs exercices) </t>
  </si>
  <si>
    <t>Frais de recrutement et d'orientation des bénévoles</t>
  </si>
  <si>
    <t>Incitatifs et reconnaissance des bénévoles</t>
  </si>
  <si>
    <t>Uniformes des bénévoles et du personnel</t>
  </si>
  <si>
    <t>Autres dépenses de collecte de fonds (Cliquer ici ou préciser ci-dessous dans la feuille Excel)</t>
  </si>
  <si>
    <t>MODÈLE 1 : PROJETS AFFECTÉS À DES COMPTES</t>
  </si>
  <si>
    <t xml:space="preserve">MODÈLES DE COMPTABILITÉ DE PROJET </t>
  </si>
  <si>
    <t>(Le modèle 2, Comptes affectés à des projets, présenté ci-après)</t>
  </si>
  <si>
    <t>Total partiel de conseil des arts provincial ou territorial : subventions de projet</t>
  </si>
  <si>
    <t xml:space="preserve">PROGRAMMATION GÉNÉRALE ET OPÉRATIONS </t>
  </si>
  <si>
    <t>DOSSIERS EXCEL</t>
  </si>
  <si>
    <t>Avantages sociaux obligatoires : personnel artistique et de programmation</t>
  </si>
  <si>
    <t>Autres avantages : personnel artistique et de programmation</t>
  </si>
  <si>
    <t>Avantages sociaux obligatoires : personnel de production</t>
  </si>
  <si>
    <t>Autres avantages : personnel de production</t>
  </si>
  <si>
    <t>Avantages sociaux obligatoires : personnel de marketing</t>
  </si>
  <si>
    <t>Autres avantages : personnel de marketing</t>
  </si>
  <si>
    <t>Avantages sociaux obligatoires : personnel de collecte de fonds</t>
  </si>
  <si>
    <t>Autres avantages : personnel de collecte de fonds</t>
  </si>
  <si>
    <t>Autres avantages : personnel administratif</t>
  </si>
  <si>
    <t>Avantages sociaux obligatoires : personnel administratif</t>
  </si>
  <si>
    <t>EXCÉDENT (DÉFICIT) CUMULÉ</t>
  </si>
  <si>
    <t>EXCÉDENT OU (DÉFICIT) CUMULÉ À LA FIN DE L'EXERCICE</t>
  </si>
  <si>
    <t>TOTAL  DE REVENUS</t>
  </si>
  <si>
    <t>Total de revenue</t>
  </si>
  <si>
    <t>Revenus de diffusion [Arts médiatiques]</t>
  </si>
  <si>
    <t>Cotisations ou droits d'adhésion (organismes composés de membres)</t>
  </si>
  <si>
    <t>Services aux membres [OSA]</t>
  </si>
  <si>
    <t>Campagnes de recrutement de membres [OSA]</t>
  </si>
  <si>
    <t>Charges et commissions pour coordination de collecte de fonds (p. ex., CanaDon)</t>
  </si>
  <si>
    <t>ACTIFS NETS, EXCÉDENT (DÉFICIT) CUMULÉ</t>
  </si>
  <si>
    <t>ACTIFS NETS, EXCÉDENT (DÉFICIT) TOTAL CUMULÉ</t>
  </si>
  <si>
    <t>ACTIF</t>
  </si>
  <si>
    <t>TOTAL D'ACTIFS À COURT TERME</t>
  </si>
  <si>
    <t>TOTAL DE L'ACTIF</t>
  </si>
  <si>
    <t>TOTAL DU PASSIF</t>
  </si>
  <si>
    <t>TOTAL DE PLACEMENTS À LONG TERME</t>
  </si>
  <si>
    <t>Total du passif</t>
  </si>
  <si>
    <t>TOTAL DU PASSIFS ET DES ACTIFS NETS</t>
  </si>
  <si>
    <t>Total du passifs et des actifs nets</t>
  </si>
  <si>
    <t>Autre actif</t>
  </si>
  <si>
    <t>TOTAL DU PASSIF ET D'ACTIFS NETS</t>
  </si>
  <si>
    <t>Total partiel d'actifs nets investis en immobilisations et autres</t>
  </si>
  <si>
    <t>Nom du compte</t>
  </si>
  <si>
    <t>FORMULAIRE CADAC</t>
  </si>
  <si>
    <t xml:space="preserve">No. de ligne </t>
  </si>
  <si>
    <t>Ajustements comptable</t>
  </si>
  <si>
    <t>Nom de catégorie - niveau MINIMUM DE DÉTAILS</t>
  </si>
  <si>
    <t>Nom de catégorie</t>
  </si>
  <si>
    <t>Nom de compte</t>
  </si>
  <si>
    <t>Description</t>
  </si>
  <si>
    <t>Nom de catégorie - niveau MINIMUM de détails</t>
  </si>
  <si>
    <t>TOTAL DES REVENUS D'EXPLOITATION</t>
  </si>
  <si>
    <t>Total des revenus</t>
  </si>
  <si>
    <t>TOTAL DES REVENUS</t>
  </si>
  <si>
    <t>Autres revenus (gains sur la vente d'immobilisations, etc.)</t>
  </si>
  <si>
    <t>Gains sur la vente d'immobilisations</t>
  </si>
  <si>
    <t>DÉPENSES TOTALES D'EXPLOITATION</t>
  </si>
  <si>
    <t>Dépenses totales d'exploitation</t>
  </si>
  <si>
    <t xml:space="preserve">TOTAL DES DÉPENSES AVANT AMORTISSEMENT ET DÉPRÉCIATION </t>
  </si>
  <si>
    <t>AUTRES DÉPENSES NON LIÉES AUX ACTIVITÉS D'EXPLOITATION</t>
  </si>
  <si>
    <t>Perte après vente ou dépréciation d'immobilisations</t>
  </si>
  <si>
    <t>AUTRES DÉPENSES (Perte après vente ou dépréciation d'immobilisations)</t>
  </si>
  <si>
    <t>Total des dépenses</t>
  </si>
  <si>
    <t>TOTAL DES DÉPENSES D'EXPLOITATION</t>
  </si>
  <si>
    <t>Total des revenus d'exploitation</t>
  </si>
  <si>
    <t>Autres revenus non liés aux activités d'exploitation</t>
  </si>
  <si>
    <t>AUTRES REVENUS NON LIÉS AUX ACTIVITÉS D'EXPLOITATION</t>
  </si>
  <si>
    <t>Total des dépenses d'exploitation</t>
  </si>
  <si>
    <t>Autres dépenses non liés aux activités d'exploitation</t>
  </si>
  <si>
    <t>Organisme de stabilisation</t>
  </si>
  <si>
    <t>TOTAL DES AUTRES REVENUS</t>
  </si>
  <si>
    <t>Total  des revenus</t>
  </si>
  <si>
    <t>Autres dépenses</t>
  </si>
  <si>
    <t>Autres dépenses (Perte après vente ou dépréciation d'immobilisations,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</si>
</sst>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;\(#,##0\)"/>
    <numFmt numFmtId="167" formatCode="_-* #,##0_-;\(\ #,##0_-\)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9"/>
      <color indexed="6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color indexed="63"/>
      <name val="Arial"/>
      <family val="2"/>
    </font>
    <font>
      <i/>
      <sz val="10"/>
      <color indexed="30"/>
      <name val="Calibri"/>
      <family val="2"/>
    </font>
    <font>
      <sz val="10"/>
      <color indexed="30"/>
      <name val="Calibri"/>
      <family val="2"/>
    </font>
    <font>
      <b/>
      <i/>
      <sz val="10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i/>
      <sz val="10"/>
      <color indexed="63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49"/>
      <name val="Calibri"/>
      <family val="2"/>
    </font>
    <font>
      <sz val="10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rgb="FF000000"/>
      <name val="Calibri"/>
      <family val="2"/>
    </font>
    <font>
      <i/>
      <sz val="10"/>
      <color rgb="FF0070C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sz val="10"/>
      <color theme="1"/>
      <name val="Arial"/>
      <family val="2"/>
    </font>
    <font>
      <b/>
      <sz val="10"/>
      <color rgb="FF2074B1"/>
      <name val="Calibri"/>
      <family val="2"/>
    </font>
    <font>
      <sz val="10"/>
      <color rgb="FF2074B1"/>
      <name val="Calibri"/>
      <family val="2"/>
    </font>
    <font>
      <sz val="10"/>
      <color rgb="FF0070C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2074B1"/>
        <bgColor indexed="64"/>
      </patternFill>
    </fill>
    <fill>
      <patternFill patternType="solid">
        <fgColor rgb="FFDBDFE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>
        <color indexed="1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10" fillId="28" borderId="2" applyNumberFormat="0">
      <alignment vertical="center" wrapText="1"/>
      <protection/>
    </xf>
    <xf numFmtId="0" fontId="9" fillId="29" borderId="3" applyNumberFormat="0">
      <alignment vertical="center" wrapText="1"/>
      <protection/>
    </xf>
    <xf numFmtId="0" fontId="4" fillId="0" borderId="2" applyNumberFormat="0">
      <alignment vertical="center" wrapText="1"/>
      <protection/>
    </xf>
    <xf numFmtId="0" fontId="4" fillId="0" borderId="2" applyNumberFormat="0">
      <alignment vertical="center" wrapText="1"/>
      <protection locked="0"/>
    </xf>
    <xf numFmtId="0" fontId="56" fillId="30" borderId="4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1" applyNumberFormat="0" applyAlignment="0" applyProtection="0"/>
    <xf numFmtId="0" fontId="4" fillId="0" borderId="2" applyNumberFormat="0">
      <alignment vertical="center" wrapText="1"/>
      <protection/>
    </xf>
    <xf numFmtId="0" fontId="63" fillId="0" borderId="8" applyNumberFormat="0" applyFill="0" applyAlignment="0" applyProtection="0"/>
    <xf numFmtId="0" fontId="64" fillId="33" borderId="0" applyNumberFormat="0" applyBorder="0" applyAlignment="0" applyProtection="0"/>
    <xf numFmtId="0" fontId="7" fillId="0" borderId="0">
      <alignment/>
      <protection/>
    </xf>
    <xf numFmtId="0" fontId="0" fillId="34" borderId="9" applyNumberFormat="0" applyFont="0" applyAlignment="0" applyProtection="0"/>
    <xf numFmtId="0" fontId="65" fillId="27" borderId="10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11">
      <alignment horizontal="center"/>
      <protection/>
    </xf>
    <xf numFmtId="0" fontId="11" fillId="35" borderId="0" applyNumberFormat="0" applyFont="0" applyBorder="0" applyAlignment="0" applyProtection="0"/>
    <xf numFmtId="0" fontId="13" fillId="29" borderId="2" applyNumberFormat="0">
      <alignment vertical="center" wrapText="1"/>
      <protection/>
    </xf>
    <xf numFmtId="0" fontId="13" fillId="29" borderId="2" applyNumberFormat="0">
      <alignment vertical="center" wrapText="1"/>
      <protection/>
    </xf>
    <xf numFmtId="0" fontId="5" fillId="29" borderId="12" applyNumberFormat="0">
      <alignment vertical="center" wrapText="1"/>
      <protection/>
    </xf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0" borderId="0" applyNumberFormat="0" applyFill="0" applyBorder="0" applyAlignment="0" applyProtection="0"/>
  </cellStyleXfs>
  <cellXfs count="4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3" fillId="0" borderId="0" xfId="0" applyFont="1" applyAlignment="1">
      <alignment/>
    </xf>
    <xf numFmtId="0" fontId="69" fillId="0" borderId="0" xfId="0" applyFont="1" applyAlignment="1">
      <alignment/>
    </xf>
    <xf numFmtId="0" fontId="35" fillId="0" borderId="0" xfId="0" applyFont="1" applyAlignment="1">
      <alignment/>
    </xf>
    <xf numFmtId="0" fontId="0" fillId="36" borderId="15" xfId="0" applyFill="1" applyBorder="1" applyAlignment="1">
      <alignment vertical="center"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/>
    </xf>
    <xf numFmtId="0" fontId="6" fillId="36" borderId="15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60" applyFont="1">
      <alignment/>
      <protection/>
    </xf>
    <xf numFmtId="0" fontId="7" fillId="0" borderId="0" xfId="60">
      <alignment/>
      <protection/>
    </xf>
    <xf numFmtId="0" fontId="8" fillId="0" borderId="0" xfId="60" applyFont="1" applyAlignment="1">
      <alignment vertical="center"/>
      <protection/>
    </xf>
    <xf numFmtId="0" fontId="7" fillId="0" borderId="0" xfId="60" applyAlignment="1">
      <alignment vertical="center"/>
      <protection/>
    </xf>
    <xf numFmtId="0" fontId="7" fillId="0" borderId="0" xfId="60" applyFill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35" fillId="0" borderId="0" xfId="60" applyFont="1">
      <alignment/>
      <protection/>
    </xf>
    <xf numFmtId="0" fontId="36" fillId="0" borderId="16" xfId="60" applyFont="1" applyFill="1" applyBorder="1">
      <alignment/>
      <protection/>
    </xf>
    <xf numFmtId="0" fontId="33" fillId="0" borderId="0" xfId="60" applyFont="1">
      <alignment/>
      <protection/>
    </xf>
    <xf numFmtId="0" fontId="37" fillId="0" borderId="14" xfId="60" applyFont="1" applyFill="1" applyBorder="1">
      <alignment/>
      <protection/>
    </xf>
    <xf numFmtId="0" fontId="37" fillId="0" borderId="17" xfId="60" applyFont="1" applyFill="1" applyBorder="1">
      <alignment/>
      <protection/>
    </xf>
    <xf numFmtId="0" fontId="37" fillId="0" borderId="0" xfId="60" applyFont="1" applyBorder="1">
      <alignment/>
      <protection/>
    </xf>
    <xf numFmtId="0" fontId="37" fillId="36" borderId="15" xfId="60" applyFont="1" applyFill="1" applyBorder="1">
      <alignment/>
      <protection/>
    </xf>
    <xf numFmtId="0" fontId="37" fillId="0" borderId="15" xfId="60" applyFont="1" applyFill="1" applyBorder="1" applyAlignment="1">
      <alignment horizontal="right"/>
      <protection/>
    </xf>
    <xf numFmtId="0" fontId="37" fillId="0" borderId="0" xfId="60" applyFont="1" applyFill="1" applyBorder="1">
      <alignment/>
      <protection/>
    </xf>
    <xf numFmtId="0" fontId="37" fillId="0" borderId="15" xfId="60" applyFont="1" applyFill="1" applyBorder="1">
      <alignment/>
      <protection/>
    </xf>
    <xf numFmtId="0" fontId="35" fillId="0" borderId="0" xfId="60" applyFont="1" applyAlignment="1">
      <alignment vertical="center"/>
      <protection/>
    </xf>
    <xf numFmtId="0" fontId="33" fillId="0" borderId="0" xfId="60" applyFont="1" applyAlignment="1">
      <alignment vertical="center"/>
      <protection/>
    </xf>
    <xf numFmtId="0" fontId="35" fillId="36" borderId="15" xfId="60" applyFont="1" applyFill="1" applyBorder="1" applyAlignment="1">
      <alignment vertical="center"/>
      <protection/>
    </xf>
    <xf numFmtId="0" fontId="35" fillId="0" borderId="15" xfId="60" applyFont="1" applyFill="1" applyBorder="1" applyAlignment="1">
      <alignment horizontal="right" vertical="center"/>
      <protection/>
    </xf>
    <xf numFmtId="0" fontId="35" fillId="0" borderId="0" xfId="60" applyFont="1" applyFill="1" applyBorder="1" applyAlignment="1">
      <alignment vertical="center"/>
      <protection/>
    </xf>
    <xf numFmtId="0" fontId="35" fillId="0" borderId="15" xfId="60" applyFont="1" applyFill="1" applyBorder="1" applyAlignment="1">
      <alignment vertical="center"/>
      <protection/>
    </xf>
    <xf numFmtId="0" fontId="33" fillId="0" borderId="16" xfId="60" applyFont="1" applyFill="1" applyBorder="1" applyAlignment="1">
      <alignment/>
      <protection/>
    </xf>
    <xf numFmtId="0" fontId="35" fillId="0" borderId="0" xfId="60" applyFont="1" applyAlignment="1">
      <alignment/>
      <protection/>
    </xf>
    <xf numFmtId="0" fontId="35" fillId="36" borderId="15" xfId="60" applyFont="1" applyFill="1" applyBorder="1" applyAlignment="1">
      <alignment/>
      <protection/>
    </xf>
    <xf numFmtId="0" fontId="35" fillId="0" borderId="15" xfId="60" applyFont="1" applyFill="1" applyBorder="1" applyAlignment="1">
      <alignment horizontal="right"/>
      <protection/>
    </xf>
    <xf numFmtId="0" fontId="33" fillId="0" borderId="0" xfId="60" applyFont="1" applyFill="1" applyBorder="1" applyAlignment="1">
      <alignment/>
      <protection/>
    </xf>
    <xf numFmtId="0" fontId="35" fillId="0" borderId="15" xfId="60" applyFont="1" applyFill="1" applyBorder="1" applyAlignment="1">
      <alignment/>
      <protection/>
    </xf>
    <xf numFmtId="0" fontId="35" fillId="0" borderId="0" xfId="60" applyFont="1" applyFill="1" applyAlignment="1">
      <alignment/>
      <protection/>
    </xf>
    <xf numFmtId="0" fontId="35" fillId="0" borderId="0" xfId="60" applyFont="1" applyFill="1" applyBorder="1" applyAlignment="1">
      <alignment/>
      <protection/>
    </xf>
    <xf numFmtId="0" fontId="35" fillId="0" borderId="16" xfId="60" applyFont="1" applyFill="1" applyBorder="1" applyAlignment="1">
      <alignment/>
      <protection/>
    </xf>
    <xf numFmtId="0" fontId="35" fillId="0" borderId="0" xfId="60" applyFont="1" applyFill="1">
      <alignment/>
      <protection/>
    </xf>
    <xf numFmtId="0" fontId="35" fillId="36" borderId="15" xfId="60" applyFont="1" applyFill="1" applyBorder="1">
      <alignment/>
      <protection/>
    </xf>
    <xf numFmtId="0" fontId="35" fillId="0" borderId="15" xfId="60" applyFont="1" applyBorder="1" applyAlignment="1">
      <alignment horizontal="right"/>
      <protection/>
    </xf>
    <xf numFmtId="0" fontId="35" fillId="0" borderId="15" xfId="60" applyFont="1" applyFill="1" applyBorder="1">
      <alignment/>
      <protection/>
    </xf>
    <xf numFmtId="0" fontId="35" fillId="0" borderId="16" xfId="60" applyFont="1" applyFill="1" applyBorder="1">
      <alignment/>
      <protection/>
    </xf>
    <xf numFmtId="0" fontId="33" fillId="0" borderId="0" xfId="60" applyFont="1" applyFill="1">
      <alignment/>
      <protection/>
    </xf>
    <xf numFmtId="0" fontId="35" fillId="0" borderId="0" xfId="60" applyFont="1" applyFill="1" applyBorder="1">
      <alignment/>
      <protection/>
    </xf>
    <xf numFmtId="0" fontId="35" fillId="0" borderId="0" xfId="60" applyFont="1" applyFill="1" applyBorder="1" applyAlignment="1">
      <alignment vertical="top"/>
      <protection/>
    </xf>
    <xf numFmtId="0" fontId="35" fillId="0" borderId="0" xfId="60" applyFont="1" applyAlignment="1">
      <alignment vertical="top"/>
      <protection/>
    </xf>
    <xf numFmtId="0" fontId="33" fillId="0" borderId="0" xfId="60" applyFont="1" applyAlignment="1">
      <alignment vertical="top"/>
      <protection/>
    </xf>
    <xf numFmtId="0" fontId="38" fillId="0" borderId="0" xfId="60" applyFont="1">
      <alignment/>
      <protection/>
    </xf>
    <xf numFmtId="0" fontId="35" fillId="0" borderId="15" xfId="60" applyFont="1" applyFill="1" applyBorder="1" applyAlignment="1" applyProtection="1">
      <alignment horizontal="right" wrapText="1"/>
      <protection locked="0"/>
    </xf>
    <xf numFmtId="0" fontId="35" fillId="0" borderId="15" xfId="60" applyFont="1" applyFill="1" applyBorder="1" applyAlignment="1">
      <alignment horizontal="right" vertical="top"/>
      <protection/>
    </xf>
    <xf numFmtId="0" fontId="33" fillId="0" borderId="15" xfId="60" applyFont="1" applyFill="1" applyBorder="1" applyAlignment="1" applyProtection="1">
      <alignment horizontal="right"/>
      <protection/>
    </xf>
    <xf numFmtId="0" fontId="39" fillId="0" borderId="0" xfId="60" applyFont="1">
      <alignment/>
      <protection/>
    </xf>
    <xf numFmtId="0" fontId="38" fillId="36" borderId="15" xfId="60" applyFont="1" applyFill="1" applyBorder="1">
      <alignment/>
      <protection/>
    </xf>
    <xf numFmtId="0" fontId="38" fillId="0" borderId="15" xfId="60" applyFont="1" applyFill="1" applyBorder="1">
      <alignment/>
      <protection/>
    </xf>
    <xf numFmtId="0" fontId="33" fillId="0" borderId="0" xfId="60" applyFont="1" applyFill="1" applyBorder="1">
      <alignment/>
      <protection/>
    </xf>
    <xf numFmtId="0" fontId="35" fillId="0" borderId="15" xfId="60" applyFont="1" applyFill="1" applyBorder="1" applyAlignment="1">
      <alignment horizontal="right" wrapText="1"/>
      <protection/>
    </xf>
    <xf numFmtId="0" fontId="33" fillId="0" borderId="15" xfId="60" applyFont="1" applyFill="1" applyBorder="1">
      <alignment/>
      <protection/>
    </xf>
    <xf numFmtId="0" fontId="35" fillId="0" borderId="0" xfId="60" applyFont="1" applyAlignment="1">
      <alignment wrapText="1"/>
      <protection/>
    </xf>
    <xf numFmtId="0" fontId="35" fillId="0" borderId="16" xfId="60" applyFont="1" applyFill="1" applyBorder="1" applyAlignment="1">
      <alignment horizontal="right" vertical="center"/>
      <protection/>
    </xf>
    <xf numFmtId="0" fontId="35" fillId="0" borderId="16" xfId="60" applyFont="1" applyFill="1" applyBorder="1" applyAlignment="1">
      <alignment horizontal="right"/>
      <protection/>
    </xf>
    <xf numFmtId="0" fontId="35" fillId="0" borderId="0" xfId="60" applyFont="1" applyFill="1" applyAlignment="1">
      <alignment wrapText="1"/>
      <protection/>
    </xf>
    <xf numFmtId="0" fontId="35" fillId="0" borderId="0" xfId="60" applyFont="1" applyFill="1" applyBorder="1" applyAlignment="1">
      <alignment horizontal="right"/>
      <protection/>
    </xf>
    <xf numFmtId="0" fontId="38" fillId="0" borderId="0" xfId="60" applyFont="1" applyFill="1" applyAlignment="1">
      <alignment wrapText="1"/>
      <protection/>
    </xf>
    <xf numFmtId="0" fontId="0" fillId="0" borderId="0" xfId="0" applyFont="1" applyBorder="1" applyAlignment="1">
      <alignment/>
    </xf>
    <xf numFmtId="0" fontId="37" fillId="0" borderId="0" xfId="60" applyFont="1" applyBorder="1" applyAlignment="1">
      <alignment wrapText="1"/>
      <protection/>
    </xf>
    <xf numFmtId="0" fontId="35" fillId="0" borderId="0" xfId="60" applyFont="1" applyAlignment="1">
      <alignment vertical="top" wrapText="1"/>
      <protection/>
    </xf>
    <xf numFmtId="0" fontId="69" fillId="0" borderId="0" xfId="0" applyFont="1" applyAlignment="1">
      <alignment wrapText="1"/>
    </xf>
    <xf numFmtId="0" fontId="41" fillId="0" borderId="0" xfId="60" applyFont="1" applyFill="1" applyBorder="1" applyAlignment="1">
      <alignment wrapText="1"/>
      <protection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4" xfId="0" applyFont="1" applyBorder="1" applyAlignment="1">
      <alignment/>
    </xf>
    <xf numFmtId="0" fontId="69" fillId="0" borderId="14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69" fillId="0" borderId="0" xfId="0" applyFont="1" applyBorder="1" applyAlignment="1">
      <alignment/>
    </xf>
    <xf numFmtId="0" fontId="69" fillId="0" borderId="0" xfId="0" applyNumberFormat="1" applyFont="1" applyAlignment="1">
      <alignment wrapText="1"/>
    </xf>
    <xf numFmtId="0" fontId="72" fillId="0" borderId="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18" xfId="0" applyFont="1" applyBorder="1" applyAlignment="1">
      <alignment wrapText="1"/>
    </xf>
    <xf numFmtId="0" fontId="73" fillId="0" borderId="18" xfId="0" applyFont="1" applyBorder="1" applyAlignment="1">
      <alignment wrapText="1"/>
    </xf>
    <xf numFmtId="0" fontId="69" fillId="0" borderId="19" xfId="0" applyFont="1" applyBorder="1" applyAlignment="1">
      <alignment wrapText="1"/>
    </xf>
    <xf numFmtId="0" fontId="35" fillId="0" borderId="0" xfId="60" applyFont="1" applyFill="1" applyBorder="1" applyAlignment="1" applyProtection="1">
      <alignment horizontal="right"/>
      <protection/>
    </xf>
    <xf numFmtId="0" fontId="35" fillId="0" borderId="0" xfId="60" applyFont="1" applyFill="1" applyBorder="1" applyAlignment="1" applyProtection="1">
      <alignment horizontal="right"/>
      <protection locked="0"/>
    </xf>
    <xf numFmtId="0" fontId="69" fillId="0" borderId="14" xfId="0" applyFont="1" applyBorder="1" applyAlignment="1">
      <alignment wrapText="1"/>
    </xf>
    <xf numFmtId="0" fontId="69" fillId="37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0" fontId="71" fillId="0" borderId="0" xfId="0" applyFont="1" applyBorder="1" applyAlignment="1">
      <alignment/>
    </xf>
    <xf numFmtId="0" fontId="37" fillId="0" borderId="14" xfId="60" applyFont="1" applyBorder="1" applyAlignment="1">
      <alignment/>
      <protection/>
    </xf>
    <xf numFmtId="0" fontId="35" fillId="0" borderId="20" xfId="60" applyFont="1" applyFill="1" applyBorder="1">
      <alignment/>
      <protection/>
    </xf>
    <xf numFmtId="0" fontId="35" fillId="0" borderId="21" xfId="60" applyFont="1" applyFill="1" applyBorder="1" applyAlignment="1">
      <alignment vertical="center"/>
      <protection/>
    </xf>
    <xf numFmtId="0" fontId="35" fillId="0" borderId="0" xfId="60" applyFont="1" applyBorder="1">
      <alignment/>
      <protection/>
    </xf>
    <xf numFmtId="0" fontId="35" fillId="0" borderId="0" xfId="60" applyFont="1" applyBorder="1" applyAlignment="1">
      <alignment/>
      <protection/>
    </xf>
    <xf numFmtId="0" fontId="35" fillId="0" borderId="0" xfId="60" applyFont="1" applyBorder="1" applyAlignment="1">
      <alignment wrapText="1"/>
      <protection/>
    </xf>
    <xf numFmtId="0" fontId="33" fillId="0" borderId="22" xfId="60" applyFont="1" applyFill="1" applyBorder="1">
      <alignment/>
      <protection/>
    </xf>
    <xf numFmtId="0" fontId="33" fillId="0" borderId="11" xfId="60" applyFont="1" applyFill="1" applyBorder="1">
      <alignment/>
      <protection/>
    </xf>
    <xf numFmtId="0" fontId="35" fillId="0" borderId="0" xfId="60" applyFont="1" applyFill="1" applyBorder="1" applyAlignment="1">
      <alignment wrapText="1"/>
      <protection/>
    </xf>
    <xf numFmtId="165" fontId="69" fillId="0" borderId="0" xfId="46" applyNumberFormat="1" applyFont="1" applyAlignment="1">
      <alignment/>
    </xf>
    <xf numFmtId="165" fontId="35" fillId="0" borderId="0" xfId="46" applyNumberFormat="1" applyFont="1" applyAlignment="1">
      <alignment/>
    </xf>
    <xf numFmtId="0" fontId="44" fillId="0" borderId="0" xfId="60" applyFont="1" applyFill="1" applyBorder="1">
      <alignment/>
      <protection/>
    </xf>
    <xf numFmtId="165" fontId="69" fillId="0" borderId="23" xfId="46" applyNumberFormat="1" applyFont="1" applyBorder="1" applyAlignment="1">
      <alignment/>
    </xf>
    <xf numFmtId="165" fontId="69" fillId="0" borderId="24" xfId="46" applyNumberFormat="1" applyFont="1" applyBorder="1" applyAlignment="1">
      <alignment/>
    </xf>
    <xf numFmtId="165" fontId="69" fillId="0" borderId="0" xfId="46" applyNumberFormat="1" applyFont="1" applyBorder="1" applyAlignment="1">
      <alignment/>
    </xf>
    <xf numFmtId="165" fontId="35" fillId="0" borderId="0" xfId="46" applyNumberFormat="1" applyFont="1" applyAlignment="1">
      <alignment vertical="center"/>
    </xf>
    <xf numFmtId="0" fontId="35" fillId="0" borderId="18" xfId="60" applyFont="1" applyFill="1" applyBorder="1">
      <alignment/>
      <protection/>
    </xf>
    <xf numFmtId="0" fontId="33" fillId="0" borderId="18" xfId="60" applyFont="1" applyFill="1" applyBorder="1">
      <alignment/>
      <protection/>
    </xf>
    <xf numFmtId="165" fontId="69" fillId="0" borderId="25" xfId="46" applyNumberFormat="1" applyFont="1" applyBorder="1" applyAlignment="1">
      <alignment/>
    </xf>
    <xf numFmtId="165" fontId="69" fillId="0" borderId="26" xfId="46" applyNumberFormat="1" applyFont="1" applyBorder="1" applyAlignment="1">
      <alignment/>
    </xf>
    <xf numFmtId="166" fontId="33" fillId="0" borderId="0" xfId="0" applyNumberFormat="1" applyFont="1" applyBorder="1" applyAlignment="1">
      <alignment/>
    </xf>
    <xf numFmtId="166" fontId="35" fillId="0" borderId="0" xfId="60" applyNumberFormat="1" applyFont="1">
      <alignment/>
      <protection/>
    </xf>
    <xf numFmtId="166" fontId="0" fillId="36" borderId="15" xfId="0" applyNumberFormat="1" applyFill="1" applyBorder="1" applyAlignment="1">
      <alignment/>
    </xf>
    <xf numFmtId="166" fontId="35" fillId="0" borderId="0" xfId="60" applyNumberFormat="1" applyFont="1" applyFill="1" applyBorder="1">
      <alignment/>
      <protection/>
    </xf>
    <xf numFmtId="166" fontId="35" fillId="0" borderId="15" xfId="60" applyNumberFormat="1" applyFont="1" applyFill="1" applyBorder="1">
      <alignment/>
      <protection/>
    </xf>
    <xf numFmtId="167" fontId="69" fillId="0" borderId="0" xfId="46" applyNumberFormat="1" applyFont="1" applyAlignment="1">
      <alignment/>
    </xf>
    <xf numFmtId="166" fontId="69" fillId="0" borderId="0" xfId="46" applyNumberFormat="1" applyFont="1" applyAlignment="1">
      <alignment/>
    </xf>
    <xf numFmtId="166" fontId="0" fillId="0" borderId="0" xfId="0" applyNumberFormat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33" fillId="0" borderId="0" xfId="60" applyFont="1" applyBorder="1">
      <alignment/>
      <protection/>
    </xf>
    <xf numFmtId="0" fontId="8" fillId="0" borderId="0" xfId="60" applyFont="1">
      <alignment/>
      <protection/>
    </xf>
    <xf numFmtId="0" fontId="33" fillId="0" borderId="27" xfId="60" applyFont="1" applyFill="1" applyBorder="1">
      <alignment/>
      <protection/>
    </xf>
    <xf numFmtId="0" fontId="33" fillId="0" borderId="0" xfId="60" applyFont="1" applyBorder="1" applyAlignment="1">
      <alignment/>
      <protection/>
    </xf>
    <xf numFmtId="0" fontId="7" fillId="0" borderId="15" xfId="60" applyFill="1" applyBorder="1" applyAlignment="1">
      <alignment vertical="center" wrapText="1"/>
      <protection/>
    </xf>
    <xf numFmtId="0" fontId="35" fillId="0" borderId="21" xfId="60" applyFont="1" applyFill="1" applyBorder="1" applyAlignment="1">
      <alignment horizontal="right" vertical="center"/>
      <protection/>
    </xf>
    <xf numFmtId="0" fontId="7" fillId="0" borderId="22" xfId="60" applyFill="1" applyBorder="1">
      <alignment/>
      <protection/>
    </xf>
    <xf numFmtId="0" fontId="7" fillId="0" borderId="27" xfId="60" applyFill="1" applyBorder="1" applyAlignment="1">
      <alignment vertical="center" wrapText="1"/>
      <protection/>
    </xf>
    <xf numFmtId="0" fontId="7" fillId="0" borderId="0" xfId="60" applyFill="1" applyBorder="1">
      <alignment/>
      <protection/>
    </xf>
    <xf numFmtId="0" fontId="35" fillId="0" borderId="15" xfId="60" applyFont="1" applyFill="1" applyBorder="1" applyAlignment="1" applyProtection="1">
      <alignment horizontal="center" wrapText="1"/>
      <protection locked="0"/>
    </xf>
    <xf numFmtId="0" fontId="69" fillId="0" borderId="18" xfId="0" applyFont="1" applyFill="1" applyBorder="1" applyAlignment="1">
      <alignment wrapText="1"/>
    </xf>
    <xf numFmtId="0" fontId="35" fillId="0" borderId="0" xfId="60" applyFont="1" applyBorder="1" applyAlignment="1">
      <alignment horizontal="right"/>
      <protection/>
    </xf>
    <xf numFmtId="0" fontId="35" fillId="0" borderId="16" xfId="60" applyFont="1" applyFill="1" applyBorder="1" applyAlignment="1">
      <alignment horizontal="center" wrapText="1"/>
      <protection/>
    </xf>
    <xf numFmtId="0" fontId="35" fillId="0" borderId="15" xfId="60" applyFont="1" applyFill="1" applyBorder="1" applyAlignment="1">
      <alignment horizontal="center" wrapText="1"/>
      <protection/>
    </xf>
    <xf numFmtId="0" fontId="33" fillId="0" borderId="0" xfId="60" applyFont="1" applyAlignment="1">
      <alignment/>
      <protection/>
    </xf>
    <xf numFmtId="0" fontId="7" fillId="0" borderId="0" xfId="60" applyFill="1" applyBorder="1" applyAlignment="1">
      <alignment vertical="center" wrapText="1"/>
      <protection/>
    </xf>
    <xf numFmtId="0" fontId="0" fillId="39" borderId="0" xfId="0" applyFill="1" applyAlignment="1">
      <alignment/>
    </xf>
    <xf numFmtId="0" fontId="0" fillId="39" borderId="28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29" xfId="0" applyFill="1" applyBorder="1" applyAlignment="1">
      <alignment/>
    </xf>
    <xf numFmtId="0" fontId="45" fillId="39" borderId="15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39" borderId="28" xfId="0" applyFont="1" applyFill="1" applyBorder="1" applyAlignment="1">
      <alignment/>
    </xf>
    <xf numFmtId="0" fontId="36" fillId="0" borderId="18" xfId="60" applyFont="1" applyBorder="1">
      <alignment/>
      <protection/>
    </xf>
    <xf numFmtId="0" fontId="36" fillId="0" borderId="0" xfId="60" applyFont="1" applyBorder="1">
      <alignment/>
      <protection/>
    </xf>
    <xf numFmtId="0" fontId="33" fillId="0" borderId="18" xfId="60" applyFont="1" applyBorder="1">
      <alignment/>
      <protection/>
    </xf>
    <xf numFmtId="0" fontId="35" fillId="0" borderId="0" xfId="60" applyFont="1" applyBorder="1" applyAlignment="1">
      <alignment vertical="center" wrapText="1"/>
      <protection/>
    </xf>
    <xf numFmtId="0" fontId="33" fillId="0" borderId="18" xfId="60" applyFont="1" applyBorder="1" applyAlignment="1">
      <alignment/>
      <protection/>
    </xf>
    <xf numFmtId="0" fontId="35" fillId="0" borderId="0" xfId="60" applyNumberFormat="1" applyFont="1" applyFill="1" applyBorder="1" applyAlignment="1">
      <alignment wrapText="1"/>
      <protection/>
    </xf>
    <xf numFmtId="0" fontId="35" fillId="0" borderId="0" xfId="60" applyNumberFormat="1" applyFont="1" applyBorder="1" applyAlignment="1">
      <alignment wrapText="1"/>
      <protection/>
    </xf>
    <xf numFmtId="0" fontId="74" fillId="0" borderId="0" xfId="60" applyFont="1" applyBorder="1" applyAlignment="1">
      <alignment wrapText="1"/>
      <protection/>
    </xf>
    <xf numFmtId="0" fontId="38" fillId="0" borderId="0" xfId="60" applyFont="1" applyBorder="1">
      <alignment/>
      <protection/>
    </xf>
    <xf numFmtId="0" fontId="38" fillId="0" borderId="0" xfId="60" applyFont="1" applyBorder="1" applyAlignment="1">
      <alignment wrapText="1"/>
      <protection/>
    </xf>
    <xf numFmtId="0" fontId="38" fillId="0" borderId="0" xfId="60" applyFont="1" applyFill="1" applyBorder="1" applyAlignment="1">
      <alignment wrapText="1"/>
      <protection/>
    </xf>
    <xf numFmtId="0" fontId="38" fillId="0" borderId="0" xfId="60" applyFont="1" applyBorder="1" applyAlignment="1">
      <alignment/>
      <protection/>
    </xf>
    <xf numFmtId="0" fontId="74" fillId="0" borderId="0" xfId="60" applyFont="1" applyBorder="1">
      <alignment/>
      <protection/>
    </xf>
    <xf numFmtId="0" fontId="74" fillId="0" borderId="0" xfId="60" applyNumberFormat="1" applyFont="1" applyBorder="1" applyAlignment="1">
      <alignment wrapText="1"/>
      <protection/>
    </xf>
    <xf numFmtId="0" fontId="33" fillId="0" borderId="30" xfId="60" applyFont="1" applyBorder="1">
      <alignment/>
      <protection/>
    </xf>
    <xf numFmtId="0" fontId="35" fillId="0" borderId="14" xfId="60" applyFont="1" applyBorder="1">
      <alignment/>
      <protection/>
    </xf>
    <xf numFmtId="0" fontId="35" fillId="0" borderId="14" xfId="60" applyFont="1" applyBorder="1" applyAlignment="1">
      <alignment wrapText="1"/>
      <protection/>
    </xf>
    <xf numFmtId="0" fontId="35" fillId="0" borderId="28" xfId="60" applyFont="1" applyFill="1" applyBorder="1" applyAlignment="1">
      <alignment horizontal="right"/>
      <protection/>
    </xf>
    <xf numFmtId="0" fontId="33" fillId="0" borderId="14" xfId="60" applyFont="1" applyFill="1" applyBorder="1">
      <alignment/>
      <protection/>
    </xf>
    <xf numFmtId="0" fontId="35" fillId="0" borderId="28" xfId="60" applyFont="1" applyFill="1" applyBorder="1">
      <alignment/>
      <protection/>
    </xf>
    <xf numFmtId="0" fontId="37" fillId="0" borderId="18" xfId="60" applyFont="1" applyBorder="1" applyAlignment="1">
      <alignment/>
      <protection/>
    </xf>
    <xf numFmtId="0" fontId="37" fillId="0" borderId="0" xfId="60" applyFont="1" applyBorder="1" applyAlignment="1">
      <alignment/>
      <protection/>
    </xf>
    <xf numFmtId="0" fontId="37" fillId="0" borderId="16" xfId="60" applyFont="1" applyFill="1" applyBorder="1" applyAlignment="1">
      <alignment horizontal="center" wrapText="1"/>
      <protection/>
    </xf>
    <xf numFmtId="0" fontId="37" fillId="0" borderId="0" xfId="60" applyFont="1" applyFill="1" applyBorder="1" applyAlignment="1">
      <alignment/>
      <protection/>
    </xf>
    <xf numFmtId="0" fontId="37" fillId="0" borderId="15" xfId="60" applyFont="1" applyFill="1" applyBorder="1" applyAlignment="1">
      <alignment/>
      <protection/>
    </xf>
    <xf numFmtId="0" fontId="37" fillId="0" borderId="16" xfId="60" applyFont="1" applyFill="1" applyBorder="1" applyAlignment="1">
      <alignment/>
      <protection/>
    </xf>
    <xf numFmtId="0" fontId="33" fillId="0" borderId="18" xfId="60" applyFont="1" applyFill="1" applyBorder="1" applyAlignment="1">
      <alignment/>
      <protection/>
    </xf>
    <xf numFmtId="0" fontId="35" fillId="0" borderId="0" xfId="60" applyNumberFormat="1" applyFont="1" applyFill="1" applyBorder="1" applyAlignment="1">
      <alignment/>
      <protection/>
    </xf>
    <xf numFmtId="0" fontId="35" fillId="0" borderId="15" xfId="57" applyNumberFormat="1" applyFont="1" applyBorder="1" applyAlignment="1">
      <alignment wrapText="1"/>
      <protection/>
    </xf>
    <xf numFmtId="0" fontId="33" fillId="0" borderId="0" xfId="60" applyNumberFormat="1" applyFont="1" applyBorder="1" applyAlignment="1">
      <alignment/>
      <protection/>
    </xf>
    <xf numFmtId="0" fontId="44" fillId="0" borderId="16" xfId="60" applyFont="1" applyFill="1" applyBorder="1" applyAlignment="1">
      <alignment/>
      <protection/>
    </xf>
    <xf numFmtId="0" fontId="33" fillId="0" borderId="15" xfId="60" applyFont="1" applyFill="1" applyBorder="1" applyAlignment="1" applyProtection="1">
      <alignment horizontal="center" wrapText="1"/>
      <protection/>
    </xf>
    <xf numFmtId="0" fontId="39" fillId="0" borderId="18" xfId="60" applyFont="1" applyBorder="1" applyAlignment="1">
      <alignment/>
      <protection/>
    </xf>
    <xf numFmtId="0" fontId="38" fillId="0" borderId="15" xfId="60" applyFont="1" applyFill="1" applyBorder="1" applyAlignment="1">
      <alignment/>
      <protection/>
    </xf>
    <xf numFmtId="0" fontId="74" fillId="0" borderId="0" xfId="60" applyFont="1" applyBorder="1" applyAlignment="1">
      <alignment/>
      <protection/>
    </xf>
    <xf numFmtId="0" fontId="74" fillId="0" borderId="0" xfId="60" applyFont="1" applyFill="1" applyBorder="1" applyAlignment="1">
      <alignment/>
      <protection/>
    </xf>
    <xf numFmtId="0" fontId="74" fillId="0" borderId="0" xfId="60" applyNumberFormat="1" applyFont="1" applyFill="1" applyBorder="1" applyAlignment="1">
      <alignment/>
      <protection/>
    </xf>
    <xf numFmtId="0" fontId="35" fillId="0" borderId="15" xfId="60" applyNumberFormat="1" applyFont="1" applyFill="1" applyBorder="1" applyAlignment="1">
      <alignment/>
      <protection/>
    </xf>
    <xf numFmtId="0" fontId="33" fillId="0" borderId="30" xfId="60" applyFont="1" applyBorder="1" applyAlignment="1">
      <alignment/>
      <protection/>
    </xf>
    <xf numFmtId="0" fontId="35" fillId="0" borderId="14" xfId="60" applyFont="1" applyBorder="1" applyAlignment="1">
      <alignment/>
      <protection/>
    </xf>
    <xf numFmtId="0" fontId="35" fillId="0" borderId="28" xfId="60" applyFont="1" applyFill="1" applyBorder="1" applyAlignment="1">
      <alignment horizontal="left" wrapText="1"/>
      <protection/>
    </xf>
    <xf numFmtId="0" fontId="35" fillId="0" borderId="28" xfId="60" applyFont="1" applyFill="1" applyBorder="1" applyAlignment="1">
      <alignment/>
      <protection/>
    </xf>
    <xf numFmtId="0" fontId="33" fillId="0" borderId="28" xfId="60" applyFont="1" applyFill="1" applyBorder="1" applyAlignment="1">
      <alignment/>
      <protection/>
    </xf>
    <xf numFmtId="0" fontId="35" fillId="40" borderId="15" xfId="60" applyFont="1" applyFill="1" applyBorder="1" applyAlignment="1">
      <alignment/>
      <protection/>
    </xf>
    <xf numFmtId="0" fontId="35" fillId="0" borderId="15" xfId="60" applyFont="1" applyFill="1" applyBorder="1" applyAlignment="1">
      <alignment wrapText="1"/>
      <protection/>
    </xf>
    <xf numFmtId="0" fontId="33" fillId="0" borderId="0" xfId="60" applyFont="1" applyFill="1" applyBorder="1" applyAlignment="1">
      <alignment wrapText="1"/>
      <protection/>
    </xf>
    <xf numFmtId="0" fontId="33" fillId="0" borderId="0" xfId="60" applyFont="1" applyBorder="1" applyAlignment="1">
      <alignment wrapText="1"/>
      <protection/>
    </xf>
    <xf numFmtId="0" fontId="74" fillId="0" borderId="0" xfId="60" applyFont="1" applyFill="1" applyBorder="1" applyAlignment="1">
      <alignment wrapText="1"/>
      <protection/>
    </xf>
    <xf numFmtId="0" fontId="37" fillId="40" borderId="28" xfId="60" applyFont="1" applyFill="1" applyBorder="1">
      <alignment/>
      <protection/>
    </xf>
    <xf numFmtId="0" fontId="35" fillId="40" borderId="15" xfId="60" applyFont="1" applyFill="1" applyBorder="1" applyAlignment="1">
      <alignment vertical="center"/>
      <protection/>
    </xf>
    <xf numFmtId="0" fontId="35" fillId="40" borderId="15" xfId="60" applyFont="1" applyFill="1" applyBorder="1">
      <alignment/>
      <protection/>
    </xf>
    <xf numFmtId="0" fontId="38" fillId="40" borderId="15" xfId="60" applyFont="1" applyFill="1" applyBorder="1">
      <alignment/>
      <protection/>
    </xf>
    <xf numFmtId="0" fontId="35" fillId="40" borderId="28" xfId="60" applyFont="1" applyFill="1" applyBorder="1">
      <alignment/>
      <protection/>
    </xf>
    <xf numFmtId="0" fontId="35" fillId="0" borderId="0" xfId="60" applyFont="1" applyFill="1" applyBorder="1" applyAlignment="1">
      <alignment horizontal="center" vertical="center" wrapText="1"/>
      <protection/>
    </xf>
    <xf numFmtId="0" fontId="35" fillId="0" borderId="0" xfId="60" applyFont="1" applyFill="1" applyBorder="1" applyAlignment="1">
      <alignment horizontal="center" wrapText="1"/>
      <protection/>
    </xf>
    <xf numFmtId="0" fontId="35" fillId="0" borderId="23" xfId="57" applyNumberFormat="1" applyFont="1" applyBorder="1" applyAlignment="1">
      <alignment vertical="center" wrapText="1"/>
      <protection/>
    </xf>
    <xf numFmtId="0" fontId="35" fillId="0" borderId="18" xfId="57" applyNumberFormat="1" applyFont="1" applyBorder="1" applyAlignment="1">
      <alignment vertical="center" wrapText="1"/>
      <protection/>
    </xf>
    <xf numFmtId="0" fontId="35" fillId="0" borderId="18" xfId="60" applyFont="1" applyFill="1" applyBorder="1" applyAlignment="1">
      <alignment horizontal="center" wrapText="1"/>
      <protection/>
    </xf>
    <xf numFmtId="0" fontId="35" fillId="0" borderId="18" xfId="60" applyFont="1" applyFill="1" applyBorder="1" applyAlignment="1" applyProtection="1">
      <alignment horizontal="center" wrapText="1"/>
      <protection/>
    </xf>
    <xf numFmtId="0" fontId="35" fillId="0" borderId="18" xfId="60" applyFont="1" applyFill="1" applyBorder="1" applyAlignment="1" applyProtection="1">
      <alignment horizontal="center" wrapText="1"/>
      <protection locked="0"/>
    </xf>
    <xf numFmtId="0" fontId="35" fillId="0" borderId="18" xfId="57" applyNumberFormat="1" applyFont="1" applyFill="1" applyBorder="1" applyAlignment="1">
      <alignment vertical="center" wrapText="1"/>
      <protection/>
    </xf>
    <xf numFmtId="0" fontId="69" fillId="0" borderId="18" xfId="0" applyFont="1" applyBorder="1" applyAlignment="1">
      <alignment/>
    </xf>
    <xf numFmtId="0" fontId="73" fillId="0" borderId="18" xfId="0" applyFont="1" applyBorder="1" applyAlignment="1">
      <alignment/>
    </xf>
    <xf numFmtId="0" fontId="75" fillId="0" borderId="18" xfId="0" applyFont="1" applyBorder="1" applyAlignment="1">
      <alignment/>
    </xf>
    <xf numFmtId="0" fontId="33" fillId="0" borderId="16" xfId="60" applyFont="1" applyFill="1" applyBorder="1">
      <alignment/>
      <protection/>
    </xf>
    <xf numFmtId="0" fontId="7" fillId="0" borderId="15" xfId="60" applyFill="1" applyBorder="1">
      <alignment/>
      <protection/>
    </xf>
    <xf numFmtId="0" fontId="33" fillId="0" borderId="0" xfId="60" applyNumberFormat="1" applyFont="1" applyFill="1" applyBorder="1">
      <alignment/>
      <protection/>
    </xf>
    <xf numFmtId="0" fontId="7" fillId="0" borderId="18" xfId="60" applyFill="1" applyBorder="1">
      <alignment/>
      <protection/>
    </xf>
    <xf numFmtId="0" fontId="35" fillId="0" borderId="0" xfId="60" applyNumberFormat="1" applyFont="1" applyBorder="1">
      <alignment/>
      <protection/>
    </xf>
    <xf numFmtId="0" fontId="35" fillId="0" borderId="17" xfId="60" applyFont="1" applyFill="1" applyBorder="1" applyAlignment="1">
      <alignment horizontal="right"/>
      <protection/>
    </xf>
    <xf numFmtId="0" fontId="35" fillId="0" borderId="14" xfId="60" applyFont="1" applyFill="1" applyBorder="1" applyAlignment="1">
      <alignment horizontal="center" wrapText="1"/>
      <protection/>
    </xf>
    <xf numFmtId="0" fontId="35" fillId="0" borderId="17" xfId="60" applyFont="1" applyFill="1" applyBorder="1">
      <alignment/>
      <protection/>
    </xf>
    <xf numFmtId="0" fontId="2" fillId="0" borderId="0" xfId="60" applyFont="1" applyFill="1">
      <alignment/>
      <protection/>
    </xf>
    <xf numFmtId="0" fontId="36" fillId="0" borderId="0" xfId="60" applyFont="1" applyFill="1">
      <alignment/>
      <protection/>
    </xf>
    <xf numFmtId="0" fontId="40" fillId="0" borderId="20" xfId="60" applyFont="1" applyFill="1" applyBorder="1" applyAlignment="1">
      <alignment horizontal="center" vertical="center"/>
      <protection/>
    </xf>
    <xf numFmtId="0" fontId="33" fillId="0" borderId="31" xfId="60" applyFont="1" applyFill="1" applyBorder="1">
      <alignment/>
      <protection/>
    </xf>
    <xf numFmtId="0" fontId="40" fillId="0" borderId="0" xfId="60" applyFont="1" applyFill="1" applyBorder="1" applyAlignment="1">
      <alignment horizontal="center" vertical="center"/>
      <protection/>
    </xf>
    <xf numFmtId="0" fontId="8" fillId="0" borderId="22" xfId="60" applyFont="1" applyFill="1" applyBorder="1">
      <alignment/>
      <protection/>
    </xf>
    <xf numFmtId="0" fontId="8" fillId="0" borderId="0" xfId="60" applyFont="1" applyFill="1" applyBorder="1">
      <alignment/>
      <protection/>
    </xf>
    <xf numFmtId="0" fontId="8" fillId="0" borderId="0" xfId="60" applyFont="1" applyFill="1" applyBorder="1" applyAlignment="1">
      <alignment vertical="center" wrapText="1"/>
      <protection/>
    </xf>
    <xf numFmtId="0" fontId="8" fillId="0" borderId="15" xfId="60" applyFont="1" applyFill="1" applyBorder="1" applyAlignment="1">
      <alignment vertical="center" wrapText="1"/>
      <protection/>
    </xf>
    <xf numFmtId="0" fontId="8" fillId="0" borderId="27" xfId="60" applyFont="1" applyFill="1" applyBorder="1" applyAlignment="1">
      <alignment vertical="center" wrapText="1"/>
      <protection/>
    </xf>
    <xf numFmtId="0" fontId="8" fillId="0" borderId="0" xfId="60" applyFont="1" applyFill="1">
      <alignment/>
      <protection/>
    </xf>
    <xf numFmtId="0" fontId="8" fillId="0" borderId="15" xfId="60" applyFont="1" applyFill="1" applyBorder="1">
      <alignment/>
      <protection/>
    </xf>
    <xf numFmtId="0" fontId="8" fillId="0" borderId="27" xfId="60" applyFont="1" applyFill="1" applyBorder="1">
      <alignment/>
      <protection/>
    </xf>
    <xf numFmtId="0" fontId="8" fillId="0" borderId="11" xfId="60" applyFont="1" applyFill="1" applyBorder="1" applyAlignment="1">
      <alignment vertical="center" wrapText="1"/>
      <protection/>
    </xf>
    <xf numFmtId="0" fontId="8" fillId="0" borderId="32" xfId="60" applyFont="1" applyFill="1" applyBorder="1" applyAlignment="1">
      <alignment vertical="center" wrapText="1"/>
      <protection/>
    </xf>
    <xf numFmtId="0" fontId="8" fillId="0" borderId="33" xfId="60" applyFont="1" applyFill="1" applyBorder="1" applyAlignment="1">
      <alignment vertical="center" wrapText="1"/>
      <protection/>
    </xf>
    <xf numFmtId="0" fontId="7" fillId="0" borderId="0" xfId="60" applyFill="1" applyAlignment="1">
      <alignment vertical="center" wrapText="1"/>
      <protection/>
    </xf>
    <xf numFmtId="0" fontId="7" fillId="0" borderId="34" xfId="60" applyFill="1" applyBorder="1">
      <alignment/>
      <protection/>
    </xf>
    <xf numFmtId="0" fontId="7" fillId="0" borderId="20" xfId="60" applyFill="1" applyBorder="1">
      <alignment/>
      <protection/>
    </xf>
    <xf numFmtId="0" fontId="7" fillId="0" borderId="20" xfId="60" applyFill="1" applyBorder="1" applyAlignment="1">
      <alignment vertical="center" wrapText="1"/>
      <protection/>
    </xf>
    <xf numFmtId="0" fontId="7" fillId="0" borderId="21" xfId="60" applyFill="1" applyBorder="1" applyAlignment="1">
      <alignment vertical="center" wrapText="1"/>
      <protection/>
    </xf>
    <xf numFmtId="0" fontId="7" fillId="0" borderId="31" xfId="60" applyFill="1" applyBorder="1" applyAlignment="1">
      <alignment vertical="center" wrapText="1"/>
      <protection/>
    </xf>
    <xf numFmtId="0" fontId="0" fillId="0" borderId="22" xfId="0" applyFill="1" applyBorder="1" applyAlignment="1">
      <alignment/>
    </xf>
    <xf numFmtId="0" fontId="33" fillId="0" borderId="35" xfId="60" applyFont="1" applyFill="1" applyBorder="1">
      <alignment/>
      <protection/>
    </xf>
    <xf numFmtId="0" fontId="0" fillId="0" borderId="0" xfId="0" applyFill="1" applyAlignment="1">
      <alignment vertical="center" wrapText="1"/>
    </xf>
    <xf numFmtId="0" fontId="7" fillId="0" borderId="15" xfId="60" applyFont="1" applyFill="1" applyBorder="1" applyAlignment="1">
      <alignment vertical="center" wrapText="1"/>
      <protection/>
    </xf>
    <xf numFmtId="0" fontId="7" fillId="0" borderId="0" xfId="60" applyFont="1" applyFill="1" applyBorder="1" applyAlignment="1">
      <alignment vertical="center" wrapText="1"/>
      <protection/>
    </xf>
    <xf numFmtId="0" fontId="7" fillId="0" borderId="27" xfId="60" applyFont="1" applyFill="1" applyBorder="1" applyAlignment="1">
      <alignment vertical="center" wrapText="1"/>
      <protection/>
    </xf>
    <xf numFmtId="0" fontId="37" fillId="40" borderId="15" xfId="60" applyFont="1" applyFill="1" applyBorder="1">
      <alignment/>
      <protection/>
    </xf>
    <xf numFmtId="0" fontId="33" fillId="0" borderId="36" xfId="60" applyFont="1" applyFill="1" applyBorder="1">
      <alignment/>
      <protection/>
    </xf>
    <xf numFmtId="0" fontId="35" fillId="0" borderId="37" xfId="60" applyFont="1" applyFill="1" applyBorder="1" applyAlignment="1">
      <alignment/>
      <protection/>
    </xf>
    <xf numFmtId="0" fontId="35" fillId="0" borderId="37" xfId="60" applyFont="1" applyFill="1" applyBorder="1" applyAlignment="1">
      <alignment wrapText="1"/>
      <protection/>
    </xf>
    <xf numFmtId="0" fontId="35" fillId="0" borderId="38" xfId="60" applyFont="1" applyFill="1" applyBorder="1" applyAlignment="1">
      <alignment horizontal="right" vertical="center"/>
      <protection/>
    </xf>
    <xf numFmtId="0" fontId="40" fillId="0" borderId="38" xfId="60" applyFont="1" applyFill="1" applyBorder="1" applyAlignment="1">
      <alignment horizontal="center" vertical="center"/>
      <protection/>
    </xf>
    <xf numFmtId="0" fontId="35" fillId="0" borderId="39" xfId="60" applyFont="1" applyFill="1" applyBorder="1" applyAlignment="1">
      <alignment vertical="center"/>
      <protection/>
    </xf>
    <xf numFmtId="0" fontId="35" fillId="0" borderId="37" xfId="60" applyFont="1" applyFill="1" applyBorder="1">
      <alignment/>
      <protection/>
    </xf>
    <xf numFmtId="0" fontId="33" fillId="0" borderId="40" xfId="60" applyFont="1" applyFill="1" applyBorder="1">
      <alignment/>
      <protection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14" xfId="0" applyFont="1" applyFill="1" applyBorder="1" applyAlignment="1">
      <alignment/>
    </xf>
    <xf numFmtId="165" fontId="36" fillId="0" borderId="0" xfId="46" applyNumberFormat="1" applyFont="1" applyFill="1" applyAlignment="1">
      <alignment/>
    </xf>
    <xf numFmtId="165" fontId="37" fillId="0" borderId="0" xfId="46" applyNumberFormat="1" applyFont="1" applyFill="1" applyAlignment="1">
      <alignment/>
    </xf>
    <xf numFmtId="0" fontId="2" fillId="40" borderId="15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166" fontId="35" fillId="40" borderId="15" xfId="60" applyNumberFormat="1" applyFont="1" applyFill="1" applyBorder="1">
      <alignment/>
      <protection/>
    </xf>
    <xf numFmtId="0" fontId="2" fillId="40" borderId="29" xfId="0" applyFont="1" applyFill="1" applyBorder="1" applyAlignment="1">
      <alignment/>
    </xf>
    <xf numFmtId="0" fontId="37" fillId="0" borderId="29" xfId="60" applyFont="1" applyFill="1" applyBorder="1" applyAlignment="1">
      <alignment horizontal="right"/>
      <protection/>
    </xf>
    <xf numFmtId="0" fontId="35" fillId="0" borderId="15" xfId="60" applyFont="1" applyBorder="1">
      <alignment/>
      <protection/>
    </xf>
    <xf numFmtId="0" fontId="33" fillId="0" borderId="15" xfId="60" applyFont="1" applyBorder="1" applyAlignment="1">
      <alignment horizontal="right"/>
      <protection/>
    </xf>
    <xf numFmtId="0" fontId="35" fillId="0" borderId="15" xfId="60" applyFont="1" applyBorder="1" applyAlignment="1">
      <alignment/>
      <protection/>
    </xf>
    <xf numFmtId="0" fontId="35" fillId="0" borderId="15" xfId="60" applyFont="1" applyFill="1" applyBorder="1" applyAlignment="1" applyProtection="1">
      <alignment horizontal="right"/>
      <protection/>
    </xf>
    <xf numFmtId="0" fontId="35" fillId="0" borderId="15" xfId="60" applyFont="1" applyFill="1" applyBorder="1" applyAlignment="1" applyProtection="1">
      <alignment horizontal="right"/>
      <protection locked="0"/>
    </xf>
    <xf numFmtId="0" fontId="35" fillId="0" borderId="15" xfId="46" applyNumberFormat="1" applyFont="1" applyFill="1" applyBorder="1" applyAlignment="1">
      <alignment horizontal="right"/>
    </xf>
    <xf numFmtId="0" fontId="35" fillId="0" borderId="28" xfId="46" applyNumberFormat="1" applyFont="1" applyFill="1" applyBorder="1" applyAlignment="1">
      <alignment horizontal="right"/>
    </xf>
    <xf numFmtId="166" fontId="33" fillId="0" borderId="0" xfId="0" applyNumberFormat="1" applyFont="1" applyFill="1" applyBorder="1" applyAlignment="1">
      <alignment/>
    </xf>
    <xf numFmtId="167" fontId="69" fillId="0" borderId="0" xfId="46" applyNumberFormat="1" applyFont="1" applyFill="1" applyAlignment="1">
      <alignment/>
    </xf>
    <xf numFmtId="0" fontId="0" fillId="40" borderId="28" xfId="0" applyFill="1" applyBorder="1" applyAlignment="1">
      <alignment/>
    </xf>
    <xf numFmtId="166" fontId="35" fillId="0" borderId="0" xfId="60" applyNumberFormat="1" applyFont="1" applyFill="1" applyAlignment="1">
      <alignment wrapText="1"/>
      <protection/>
    </xf>
    <xf numFmtId="165" fontId="69" fillId="0" borderId="0" xfId="46" applyNumberFormat="1" applyFont="1" applyFill="1" applyAlignment="1">
      <alignment/>
    </xf>
    <xf numFmtId="165" fontId="35" fillId="0" borderId="0" xfId="46" applyNumberFormat="1" applyFont="1" applyFill="1" applyAlignment="1">
      <alignment/>
    </xf>
    <xf numFmtId="165" fontId="69" fillId="0" borderId="24" xfId="46" applyNumberFormat="1" applyFont="1" applyFill="1" applyBorder="1" applyAlignment="1">
      <alignment/>
    </xf>
    <xf numFmtId="165" fontId="35" fillId="0" borderId="0" xfId="46" applyNumberFormat="1" applyFont="1" applyFill="1" applyAlignment="1">
      <alignment vertical="center"/>
    </xf>
    <xf numFmtId="165" fontId="69" fillId="0" borderId="26" xfId="46" applyNumberFormat="1" applyFont="1" applyFill="1" applyBorder="1" applyAlignment="1">
      <alignment/>
    </xf>
    <xf numFmtId="0" fontId="72" fillId="0" borderId="14" xfId="0" applyFont="1" applyBorder="1" applyAlignment="1">
      <alignment/>
    </xf>
    <xf numFmtId="0" fontId="72" fillId="0" borderId="0" xfId="0" applyFont="1" applyFill="1" applyAlignment="1">
      <alignment/>
    </xf>
    <xf numFmtId="0" fontId="69" fillId="0" borderId="17" xfId="0" applyFont="1" applyBorder="1" applyAlignment="1">
      <alignment wrapText="1"/>
    </xf>
    <xf numFmtId="0" fontId="36" fillId="0" borderId="41" xfId="60" applyFont="1" applyFill="1" applyBorder="1">
      <alignment/>
      <protection/>
    </xf>
    <xf numFmtId="0" fontId="69" fillId="0" borderId="18" xfId="0" applyFont="1" applyFill="1" applyBorder="1" applyAlignment="1">
      <alignment/>
    </xf>
    <xf numFmtId="0" fontId="36" fillId="41" borderId="15" xfId="60" applyFont="1" applyFill="1" applyBorder="1">
      <alignment/>
      <protection/>
    </xf>
    <xf numFmtId="0" fontId="37" fillId="41" borderId="28" xfId="60" applyFont="1" applyFill="1" applyBorder="1">
      <alignment/>
      <protection/>
    </xf>
    <xf numFmtId="0" fontId="37" fillId="41" borderId="15" xfId="60" applyFont="1" applyFill="1" applyBorder="1">
      <alignment/>
      <protection/>
    </xf>
    <xf numFmtId="0" fontId="35" fillId="41" borderId="15" xfId="60" applyFont="1" applyFill="1" applyBorder="1" applyAlignment="1">
      <alignment vertical="center"/>
      <protection/>
    </xf>
    <xf numFmtId="0" fontId="7" fillId="41" borderId="15" xfId="60" applyFill="1" applyBorder="1">
      <alignment/>
      <protection/>
    </xf>
    <xf numFmtId="0" fontId="35" fillId="41" borderId="15" xfId="60" applyFont="1" applyFill="1" applyBorder="1">
      <alignment/>
      <protection/>
    </xf>
    <xf numFmtId="0" fontId="38" fillId="41" borderId="15" xfId="60" applyFont="1" applyFill="1" applyBorder="1">
      <alignment/>
      <protection/>
    </xf>
    <xf numFmtId="0" fontId="35" fillId="41" borderId="15" xfId="60" applyFont="1" applyFill="1" applyBorder="1" applyAlignment="1">
      <alignment/>
      <protection/>
    </xf>
    <xf numFmtId="166" fontId="35" fillId="41" borderId="15" xfId="60" applyNumberFormat="1" applyFont="1" applyFill="1" applyBorder="1">
      <alignment/>
      <protection/>
    </xf>
    <xf numFmtId="0" fontId="3" fillId="36" borderId="28" xfId="0" applyFont="1" applyFill="1" applyBorder="1" applyAlignment="1">
      <alignment/>
    </xf>
    <xf numFmtId="0" fontId="0" fillId="36" borderId="15" xfId="0" applyFill="1" applyBorder="1" applyAlignment="1">
      <alignment vertical="top"/>
    </xf>
    <xf numFmtId="0" fontId="72" fillId="0" borderId="24" xfId="0" applyFont="1" applyBorder="1" applyAlignment="1">
      <alignment/>
    </xf>
    <xf numFmtId="0" fontId="35" fillId="36" borderId="15" xfId="60" applyFont="1" applyFill="1" applyBorder="1" applyAlignment="1">
      <alignment vertical="top"/>
      <protection/>
    </xf>
    <xf numFmtId="0" fontId="35" fillId="36" borderId="21" xfId="60" applyFont="1" applyFill="1" applyBorder="1" applyAlignment="1">
      <alignment vertical="center"/>
      <protection/>
    </xf>
    <xf numFmtId="0" fontId="35" fillId="36" borderId="32" xfId="60" applyFont="1" applyFill="1" applyBorder="1">
      <alignment/>
      <protection/>
    </xf>
    <xf numFmtId="0" fontId="0" fillId="36" borderId="32" xfId="0" applyFill="1" applyBorder="1" applyAlignment="1">
      <alignment/>
    </xf>
    <xf numFmtId="0" fontId="71" fillId="0" borderId="29" xfId="0" applyFont="1" applyFill="1" applyBorder="1" applyAlignment="1">
      <alignment wrapText="1"/>
    </xf>
    <xf numFmtId="0" fontId="71" fillId="0" borderId="15" xfId="0" applyFont="1" applyBorder="1" applyAlignment="1">
      <alignment wrapText="1"/>
    </xf>
    <xf numFmtId="0" fontId="71" fillId="0" borderId="28" xfId="0" applyFont="1" applyBorder="1" applyAlignment="1">
      <alignment wrapText="1"/>
    </xf>
    <xf numFmtId="0" fontId="37" fillId="0" borderId="30" xfId="0" applyFont="1" applyFill="1" applyBorder="1" applyAlignment="1">
      <alignment horizontal="right"/>
    </xf>
    <xf numFmtId="0" fontId="69" fillId="0" borderId="17" xfId="0" applyFont="1" applyBorder="1" applyAlignment="1">
      <alignment/>
    </xf>
    <xf numFmtId="0" fontId="69" fillId="0" borderId="24" xfId="0" applyFont="1" applyBorder="1" applyAlignment="1">
      <alignment/>
    </xf>
    <xf numFmtId="0" fontId="69" fillId="36" borderId="15" xfId="0" applyFont="1" applyFill="1" applyBorder="1" applyAlignment="1">
      <alignment vertical="center"/>
    </xf>
    <xf numFmtId="0" fontId="69" fillId="36" borderId="15" xfId="0" applyFont="1" applyFill="1" applyBorder="1" applyAlignment="1">
      <alignment/>
    </xf>
    <xf numFmtId="0" fontId="69" fillId="36" borderId="15" xfId="0" applyFont="1" applyFill="1" applyBorder="1" applyAlignment="1">
      <alignment/>
    </xf>
    <xf numFmtId="0" fontId="69" fillId="0" borderId="0" xfId="0" applyFont="1" applyBorder="1" applyAlignment="1">
      <alignment wrapText="1"/>
    </xf>
    <xf numFmtId="0" fontId="69" fillId="36" borderId="15" xfId="0" applyFont="1" applyFill="1" applyBorder="1" applyAlignment="1">
      <alignment vertical="top"/>
    </xf>
    <xf numFmtId="0" fontId="69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72" fillId="37" borderId="0" xfId="0" applyFont="1" applyFill="1" applyAlignment="1">
      <alignment/>
    </xf>
    <xf numFmtId="0" fontId="69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right"/>
    </xf>
    <xf numFmtId="0" fontId="35" fillId="0" borderId="0" xfId="0" applyFont="1" applyBorder="1" applyAlignment="1">
      <alignment/>
    </xf>
    <xf numFmtId="0" fontId="0" fillId="40" borderId="21" xfId="0" applyFill="1" applyBorder="1" applyAlignment="1">
      <alignment/>
    </xf>
    <xf numFmtId="0" fontId="35" fillId="40" borderId="42" xfId="60" applyFont="1" applyFill="1" applyBorder="1">
      <alignment/>
      <protection/>
    </xf>
    <xf numFmtId="0" fontId="33" fillId="0" borderId="43" xfId="60" applyFont="1" applyFill="1" applyBorder="1" applyAlignment="1">
      <alignment horizontal="right"/>
      <protection/>
    </xf>
    <xf numFmtId="0" fontId="35" fillId="40" borderId="18" xfId="60" applyFont="1" applyFill="1" applyBorder="1">
      <alignment/>
      <protection/>
    </xf>
    <xf numFmtId="0" fontId="0" fillId="40" borderId="16" xfId="0" applyFill="1" applyBorder="1" applyAlignment="1">
      <alignment/>
    </xf>
    <xf numFmtId="0" fontId="33" fillId="0" borderId="0" xfId="0" applyFont="1" applyFill="1" applyAlignment="1">
      <alignment/>
    </xf>
    <xf numFmtId="0" fontId="77" fillId="42" borderId="0" xfId="0" applyFont="1" applyFill="1" applyAlignment="1">
      <alignment/>
    </xf>
    <xf numFmtId="0" fontId="77" fillId="42" borderId="0" xfId="0" applyFont="1" applyFill="1" applyBorder="1" applyAlignment="1">
      <alignment vertical="center"/>
    </xf>
    <xf numFmtId="0" fontId="78" fillId="42" borderId="15" xfId="0" applyFont="1" applyFill="1" applyBorder="1" applyAlignment="1">
      <alignment/>
    </xf>
    <xf numFmtId="0" fontId="77" fillId="42" borderId="0" xfId="0" applyFont="1" applyFill="1" applyBorder="1" applyAlignment="1">
      <alignment horizontal="right"/>
    </xf>
    <xf numFmtId="0" fontId="77" fillId="43" borderId="0" xfId="0" applyFont="1" applyFill="1" applyAlignment="1">
      <alignment/>
    </xf>
    <xf numFmtId="0" fontId="79" fillId="43" borderId="0" xfId="0" applyFont="1" applyFill="1" applyAlignment="1">
      <alignment/>
    </xf>
    <xf numFmtId="0" fontId="79" fillId="43" borderId="0" xfId="0" applyFont="1" applyFill="1" applyAlignment="1">
      <alignment wrapText="1"/>
    </xf>
    <xf numFmtId="0" fontId="78" fillId="43" borderId="15" xfId="0" applyFont="1" applyFill="1" applyBorder="1" applyAlignment="1">
      <alignment/>
    </xf>
    <xf numFmtId="0" fontId="77" fillId="43" borderId="0" xfId="0" applyFont="1" applyFill="1" applyBorder="1" applyAlignment="1">
      <alignment horizontal="right"/>
    </xf>
    <xf numFmtId="0" fontId="69" fillId="44" borderId="0" xfId="0" applyFont="1" applyFill="1" applyBorder="1" applyAlignment="1">
      <alignment wrapText="1"/>
    </xf>
    <xf numFmtId="0" fontId="80" fillId="44" borderId="15" xfId="0" applyFont="1" applyFill="1" applyBorder="1" applyAlignment="1">
      <alignment/>
    </xf>
    <xf numFmtId="0" fontId="77" fillId="43" borderId="0" xfId="0" applyFont="1" applyFill="1" applyBorder="1" applyAlignment="1">
      <alignment horizontal="center"/>
    </xf>
    <xf numFmtId="0" fontId="80" fillId="44" borderId="16" xfId="0" applyFont="1" applyFill="1" applyBorder="1" applyAlignment="1">
      <alignment horizontal="center"/>
    </xf>
    <xf numFmtId="0" fontId="69" fillId="44" borderId="0" xfId="0" applyFont="1" applyFill="1" applyBorder="1" applyAlignment="1">
      <alignment horizontal="center"/>
    </xf>
    <xf numFmtId="165" fontId="77" fillId="42" borderId="0" xfId="46" applyNumberFormat="1" applyFont="1" applyFill="1" applyAlignment="1">
      <alignment/>
    </xf>
    <xf numFmtId="0" fontId="77" fillId="42" borderId="0" xfId="60" applyFont="1" applyFill="1">
      <alignment/>
      <protection/>
    </xf>
    <xf numFmtId="0" fontId="36" fillId="42" borderId="29" xfId="60" applyFont="1" applyFill="1" applyBorder="1">
      <alignment/>
      <protection/>
    </xf>
    <xf numFmtId="0" fontId="77" fillId="43" borderId="0" xfId="60" applyFont="1" applyFill="1">
      <alignment/>
      <protection/>
    </xf>
    <xf numFmtId="0" fontId="77" fillId="43" borderId="15" xfId="60" applyFont="1" applyFill="1" applyBorder="1">
      <alignment/>
      <protection/>
    </xf>
    <xf numFmtId="0" fontId="35" fillId="44" borderId="14" xfId="60" applyFont="1" applyFill="1" applyBorder="1">
      <alignment/>
      <protection/>
    </xf>
    <xf numFmtId="165" fontId="77" fillId="42" borderId="0" xfId="46" applyNumberFormat="1" applyFont="1" applyFill="1" applyAlignment="1">
      <alignment wrapText="1"/>
    </xf>
    <xf numFmtId="0" fontId="35" fillId="44" borderId="14" xfId="60" applyFont="1" applyFill="1" applyBorder="1" applyAlignment="1">
      <alignment wrapText="1"/>
      <protection/>
    </xf>
    <xf numFmtId="0" fontId="35" fillId="44" borderId="28" xfId="60" applyFont="1" applyFill="1" applyBorder="1">
      <alignment/>
      <protection/>
    </xf>
    <xf numFmtId="0" fontId="35" fillId="44" borderId="0" xfId="0" applyFont="1" applyFill="1" applyBorder="1" applyAlignment="1">
      <alignment horizontal="center"/>
    </xf>
    <xf numFmtId="0" fontId="7" fillId="44" borderId="16" xfId="0" applyFont="1" applyFill="1" applyBorder="1" applyAlignment="1">
      <alignment horizontal="center"/>
    </xf>
    <xf numFmtId="0" fontId="7" fillId="44" borderId="15" xfId="0" applyFont="1" applyFill="1" applyBorder="1" applyAlignment="1">
      <alignment/>
    </xf>
    <xf numFmtId="0" fontId="35" fillId="44" borderId="14" xfId="60" applyFont="1" applyFill="1" applyBorder="1" applyAlignment="1">
      <alignment/>
      <protection/>
    </xf>
    <xf numFmtId="0" fontId="35" fillId="44" borderId="28" xfId="60" applyFont="1" applyFill="1" applyBorder="1" applyAlignment="1">
      <alignment/>
      <protection/>
    </xf>
    <xf numFmtId="0" fontId="35" fillId="44" borderId="17" xfId="60" applyFont="1" applyFill="1" applyBorder="1" applyAlignment="1">
      <alignment/>
      <protection/>
    </xf>
    <xf numFmtId="0" fontId="77" fillId="43" borderId="18" xfId="60" applyFont="1" applyFill="1" applyBorder="1" applyAlignment="1">
      <alignment/>
      <protection/>
    </xf>
    <xf numFmtId="0" fontId="77" fillId="43" borderId="0" xfId="60" applyFont="1" applyFill="1" applyBorder="1" applyAlignment="1">
      <alignment/>
      <protection/>
    </xf>
    <xf numFmtId="0" fontId="77" fillId="43" borderId="0" xfId="60" applyFont="1" applyFill="1" applyBorder="1" applyAlignment="1">
      <alignment wrapText="1"/>
      <protection/>
    </xf>
    <xf numFmtId="0" fontId="77" fillId="43" borderId="15" xfId="60" applyFont="1" applyFill="1" applyBorder="1" applyAlignment="1">
      <alignment/>
      <protection/>
    </xf>
    <xf numFmtId="0" fontId="77" fillId="43" borderId="16" xfId="60" applyFont="1" applyFill="1" applyBorder="1" applyAlignment="1">
      <alignment/>
      <protection/>
    </xf>
    <xf numFmtId="0" fontId="77" fillId="42" borderId="15" xfId="60" applyFont="1" applyFill="1" applyBorder="1">
      <alignment/>
      <protection/>
    </xf>
    <xf numFmtId="0" fontId="56" fillId="42" borderId="24" xfId="0" applyFont="1" applyFill="1" applyBorder="1" applyAlignment="1">
      <alignment horizontal="left" wrapText="1"/>
    </xf>
    <xf numFmtId="0" fontId="53" fillId="42" borderId="24" xfId="0" applyFont="1" applyFill="1" applyBorder="1" applyAlignment="1">
      <alignment horizontal="left" wrapText="1"/>
    </xf>
    <xf numFmtId="0" fontId="56" fillId="42" borderId="41" xfId="0" applyFont="1" applyFill="1" applyBorder="1" applyAlignment="1">
      <alignment horizontal="left" wrapText="1"/>
    </xf>
    <xf numFmtId="0" fontId="77" fillId="42" borderId="23" xfId="60" applyFont="1" applyFill="1" applyBorder="1">
      <alignment/>
      <protection/>
    </xf>
    <xf numFmtId="0" fontId="77" fillId="42" borderId="24" xfId="60" applyFont="1" applyFill="1" applyBorder="1">
      <alignment/>
      <protection/>
    </xf>
    <xf numFmtId="0" fontId="77" fillId="42" borderId="24" xfId="60" applyFont="1" applyFill="1" applyBorder="1" applyAlignment="1">
      <alignment wrapText="1"/>
      <protection/>
    </xf>
    <xf numFmtId="0" fontId="77" fillId="42" borderId="29" xfId="60" applyFont="1" applyFill="1" applyBorder="1">
      <alignment/>
      <protection/>
    </xf>
    <xf numFmtId="0" fontId="77" fillId="42" borderId="41" xfId="60" applyFont="1" applyFill="1" applyBorder="1">
      <alignment/>
      <protection/>
    </xf>
    <xf numFmtId="0" fontId="77" fillId="43" borderId="18" xfId="60" applyFont="1" applyFill="1" applyBorder="1">
      <alignment/>
      <protection/>
    </xf>
    <xf numFmtId="0" fontId="77" fillId="43" borderId="0" xfId="60" applyFont="1" applyFill="1" applyBorder="1">
      <alignment/>
      <protection/>
    </xf>
    <xf numFmtId="0" fontId="77" fillId="43" borderId="16" xfId="60" applyFont="1" applyFill="1" applyBorder="1">
      <alignment/>
      <protection/>
    </xf>
    <xf numFmtId="0" fontId="35" fillId="44" borderId="17" xfId="60" applyFont="1" applyFill="1" applyBorder="1">
      <alignment/>
      <protection/>
    </xf>
    <xf numFmtId="0" fontId="77" fillId="42" borderId="0" xfId="60" applyFont="1" applyFill="1" applyAlignment="1">
      <alignment horizontal="left" readingOrder="1"/>
      <protection/>
    </xf>
    <xf numFmtId="0" fontId="77" fillId="42" borderId="0" xfId="60" applyFont="1" applyFill="1" applyAlignment="1">
      <alignment/>
      <protection/>
    </xf>
    <xf numFmtId="0" fontId="77" fillId="42" borderId="0" xfId="60" applyFont="1" applyFill="1" applyAlignment="1">
      <alignment wrapText="1"/>
      <protection/>
    </xf>
    <xf numFmtId="0" fontId="77" fillId="42" borderId="0" xfId="60" applyFont="1" applyFill="1" applyBorder="1">
      <alignment/>
      <protection/>
    </xf>
    <xf numFmtId="0" fontId="77" fillId="43" borderId="0" xfId="60" applyFont="1" applyFill="1" applyAlignment="1">
      <alignment/>
      <protection/>
    </xf>
    <xf numFmtId="0" fontId="77" fillId="43" borderId="0" xfId="60" applyFont="1" applyFill="1" applyAlignment="1">
      <alignment wrapText="1"/>
      <protection/>
    </xf>
    <xf numFmtId="0" fontId="69" fillId="44" borderId="0" xfId="60" applyFont="1" applyFill="1" applyBorder="1" applyAlignment="1">
      <alignment/>
      <protection/>
    </xf>
    <xf numFmtId="0" fontId="69" fillId="44" borderId="0" xfId="60" applyFont="1" applyFill="1" applyBorder="1" applyAlignment="1">
      <alignment wrapText="1"/>
      <protection/>
    </xf>
    <xf numFmtId="0" fontId="69" fillId="44" borderId="28" xfId="60" applyFont="1" applyFill="1" applyBorder="1">
      <alignment/>
      <protection/>
    </xf>
    <xf numFmtId="0" fontId="69" fillId="44" borderId="0" xfId="60" applyFont="1" applyFill="1" applyBorder="1">
      <alignment/>
      <protection/>
    </xf>
    <xf numFmtId="0" fontId="69" fillId="44" borderId="15" xfId="60" applyFont="1" applyFill="1" applyBorder="1">
      <alignment/>
      <protection/>
    </xf>
    <xf numFmtId="0" fontId="81" fillId="0" borderId="34" xfId="60" applyFont="1" applyFill="1" applyBorder="1">
      <alignment/>
      <protection/>
    </xf>
    <xf numFmtId="0" fontId="82" fillId="0" borderId="20" xfId="60" applyFont="1" applyFill="1" applyBorder="1" applyAlignment="1">
      <alignment/>
      <protection/>
    </xf>
    <xf numFmtId="0" fontId="82" fillId="0" borderId="20" xfId="60" applyFont="1" applyFill="1" applyBorder="1" applyAlignment="1">
      <alignment wrapText="1"/>
      <protection/>
    </xf>
    <xf numFmtId="0" fontId="81" fillId="0" borderId="22" xfId="60" applyFont="1" applyFill="1" applyBorder="1">
      <alignment/>
      <protection/>
    </xf>
    <xf numFmtId="0" fontId="82" fillId="0" borderId="0" xfId="60" applyFont="1" applyFill="1" applyBorder="1" applyAlignment="1">
      <alignment/>
      <protection/>
    </xf>
    <xf numFmtId="0" fontId="82" fillId="0" borderId="0" xfId="60" applyFont="1" applyFill="1" applyBorder="1" applyAlignment="1">
      <alignment wrapText="1"/>
      <protection/>
    </xf>
    <xf numFmtId="0" fontId="69" fillId="44" borderId="14" xfId="0" applyFont="1" applyFill="1" applyBorder="1" applyAlignment="1">
      <alignment/>
    </xf>
    <xf numFmtId="0" fontId="79" fillId="42" borderId="0" xfId="0" applyFont="1" applyFill="1" applyAlignment="1">
      <alignment/>
    </xf>
    <xf numFmtId="0" fontId="69" fillId="44" borderId="14" xfId="0" applyFont="1" applyFill="1" applyBorder="1" applyAlignment="1">
      <alignment wrapText="1"/>
    </xf>
    <xf numFmtId="0" fontId="79" fillId="42" borderId="0" xfId="0" applyFont="1" applyFill="1" applyAlignment="1">
      <alignment wrapText="1"/>
    </xf>
    <xf numFmtId="0" fontId="35" fillId="44" borderId="14" xfId="0" applyFont="1" applyFill="1" applyBorder="1" applyAlignment="1">
      <alignment/>
    </xf>
    <xf numFmtId="0" fontId="74" fillId="0" borderId="0" xfId="60" applyFont="1">
      <alignment/>
      <protection/>
    </xf>
    <xf numFmtId="0" fontId="40" fillId="0" borderId="16" xfId="60" applyFont="1" applyBorder="1" applyAlignment="1">
      <alignment horizontal="center"/>
      <protection/>
    </xf>
    <xf numFmtId="0" fontId="56" fillId="42" borderId="23" xfId="0" applyFont="1" applyFill="1" applyBorder="1" applyAlignment="1">
      <alignment/>
    </xf>
    <xf numFmtId="0" fontId="53" fillId="42" borderId="24" xfId="0" applyFont="1" applyFill="1" applyBorder="1" applyAlignment="1">
      <alignment/>
    </xf>
    <xf numFmtId="0" fontId="53" fillId="42" borderId="41" xfId="0" applyFont="1" applyFill="1" applyBorder="1" applyAlignment="1">
      <alignment/>
    </xf>
    <xf numFmtId="0" fontId="33" fillId="0" borderId="0" xfId="60" applyFont="1" applyBorder="1" applyAlignment="1">
      <alignment/>
      <protection/>
    </xf>
    <xf numFmtId="0" fontId="0" fillId="0" borderId="16" xfId="0" applyBorder="1" applyAlignment="1">
      <alignment/>
    </xf>
    <xf numFmtId="0" fontId="74" fillId="0" borderId="0" xfId="60" applyFont="1" applyBorder="1" applyAlignment="1">
      <alignment wrapText="1"/>
      <protection/>
    </xf>
    <xf numFmtId="0" fontId="83" fillId="0" borderId="0" xfId="60" applyFont="1" applyBorder="1" applyAlignment="1">
      <alignment wrapText="1"/>
      <protection/>
    </xf>
    <xf numFmtId="0" fontId="8" fillId="0" borderId="22" xfId="60" applyFont="1" applyFill="1" applyBorder="1" applyAlignment="1">
      <alignment vertical="center" wrapText="1"/>
      <protection/>
    </xf>
    <xf numFmtId="0" fontId="67" fillId="0" borderId="0" xfId="0" applyFont="1" applyFill="1" applyBorder="1" applyAlignment="1">
      <alignment/>
    </xf>
    <xf numFmtId="0" fontId="7" fillId="0" borderId="0" xfId="60" applyFill="1" applyBorder="1" applyAlignment="1">
      <alignment/>
      <protection/>
    </xf>
    <xf numFmtId="0" fontId="0" fillId="0" borderId="0" xfId="0" applyFill="1" applyBorder="1" applyAlignment="1">
      <alignment/>
    </xf>
    <xf numFmtId="0" fontId="7" fillId="0" borderId="0" xfId="60" applyFill="1" applyBorder="1" applyAlignment="1">
      <alignment vertical="center" wrapText="1"/>
      <protection/>
    </xf>
    <xf numFmtId="0" fontId="8" fillId="0" borderId="0" xfId="60" applyFont="1" applyFill="1" applyBorder="1" applyAlignment="1">
      <alignment vertical="center" wrapText="1"/>
      <protection/>
    </xf>
    <xf numFmtId="0" fontId="8" fillId="0" borderId="35" xfId="60" applyFont="1" applyFill="1" applyBorder="1" applyAlignment="1">
      <alignment vertical="center" wrapText="1"/>
      <protection/>
    </xf>
    <xf numFmtId="0" fontId="67" fillId="0" borderId="11" xfId="0" applyFont="1" applyFill="1" applyBorder="1" applyAlignment="1">
      <alignment/>
    </xf>
    <xf numFmtId="0" fontId="33" fillId="0" borderId="0" xfId="60" applyFont="1" applyFill="1" applyBorder="1" applyAlignment="1">
      <alignment wrapText="1"/>
      <protection/>
    </xf>
    <xf numFmtId="0" fontId="67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5" fillId="0" borderId="0" xfId="60" applyFont="1" applyAlignment="1">
      <alignment horizontal="right"/>
      <protection/>
    </xf>
    <xf numFmtId="0" fontId="40" fillId="0" borderId="0" xfId="60" applyFont="1" applyFill="1" applyBorder="1" applyAlignment="1">
      <alignment horizontal="left" vertical="center" wrapText="1"/>
      <protection/>
    </xf>
    <xf numFmtId="0" fontId="77" fillId="42" borderId="0" xfId="0" applyFont="1" applyFill="1" applyBorder="1" applyAlignment="1">
      <alignment horizontal="right" vertical="center"/>
    </xf>
    <xf numFmtId="0" fontId="77" fillId="43" borderId="0" xfId="0" applyFont="1" applyFill="1" applyBorder="1" applyAlignment="1">
      <alignment horizontal="center" vertical="center"/>
    </xf>
    <xf numFmtId="0" fontId="80" fillId="44" borderId="16" xfId="0" applyFont="1" applyFill="1" applyBorder="1" applyAlignment="1">
      <alignment horizontal="center" vertical="center"/>
    </xf>
    <xf numFmtId="0" fontId="46" fillId="0" borderId="0" xfId="60" applyFont="1" applyFill="1" applyBorder="1" applyAlignment="1">
      <alignment horizontal="center" vertical="center" wrapText="1"/>
      <protection/>
    </xf>
    <xf numFmtId="0" fontId="40" fillId="0" borderId="0" xfId="60" applyFont="1" applyFill="1" applyBorder="1" applyAlignment="1">
      <alignment horizontal="center" vertical="center" wrapText="1"/>
      <protection/>
    </xf>
    <xf numFmtId="0" fontId="35" fillId="0" borderId="0" xfId="60" applyFont="1" applyFill="1" applyAlignment="1">
      <alignment vertical="center" wrapText="1"/>
      <protection/>
    </xf>
    <xf numFmtId="0" fontId="35" fillId="0" borderId="0" xfId="60" applyFont="1" applyAlignment="1">
      <alignment vertical="center" wrapText="1"/>
      <protection/>
    </xf>
    <xf numFmtId="0" fontId="39" fillId="29" borderId="0" xfId="69" applyFont="1" applyBorder="1" applyAlignment="1">
      <alignment vertical="center" wrapText="1"/>
      <protection/>
    </xf>
    <xf numFmtId="0" fontId="35" fillId="0" borderId="0" xfId="57" applyFont="1" applyBorder="1" applyAlignment="1">
      <alignment vertical="center" wrapText="1"/>
      <protection/>
    </xf>
    <xf numFmtId="0" fontId="47" fillId="29" borderId="0" xfId="69" applyFont="1" applyBorder="1" applyAlignment="1">
      <alignment vertical="center" wrapText="1"/>
      <protection/>
    </xf>
    <xf numFmtId="0" fontId="33" fillId="0" borderId="0" xfId="60" applyFont="1" applyFill="1" applyBorder="1" applyAlignment="1" applyProtection="1">
      <alignment horizontal="center" vertical="center" wrapText="1"/>
      <protection/>
    </xf>
    <xf numFmtId="0" fontId="35" fillId="0" borderId="0" xfId="60" applyFont="1" applyFill="1" applyBorder="1" applyAlignment="1" applyProtection="1">
      <alignment horizontal="center" vertical="center" wrapText="1"/>
      <protection locked="0"/>
    </xf>
    <xf numFmtId="0" fontId="33" fillId="0" borderId="0" xfId="60" applyFont="1" applyFill="1" applyBorder="1" applyAlignment="1">
      <alignment horizontal="left" vertical="center" wrapText="1"/>
      <protection/>
    </xf>
    <xf numFmtId="0" fontId="35" fillId="0" borderId="0" xfId="60" applyFont="1" applyFill="1" applyBorder="1" applyAlignment="1">
      <alignment horizontal="left" vertical="center" wrapText="1"/>
      <protection/>
    </xf>
    <xf numFmtId="0" fontId="35" fillId="0" borderId="0" xfId="60" applyFont="1" applyFill="1" applyBorder="1" applyAlignment="1" applyProtection="1">
      <alignment horizontal="center" vertical="center" wrapText="1"/>
      <protection/>
    </xf>
    <xf numFmtId="166" fontId="35" fillId="0" borderId="0" xfId="60" applyNumberFormat="1" applyFont="1" applyFill="1" applyBorder="1" applyAlignment="1">
      <alignment horizontal="left" vertical="center" wrapText="1"/>
      <protection/>
    </xf>
    <xf numFmtId="0" fontId="40" fillId="0" borderId="16" xfId="60" applyFont="1" applyFill="1" applyBorder="1" applyAlignment="1">
      <alignment horizontal="center" vertical="center" wrapText="1"/>
      <protection/>
    </xf>
    <xf numFmtId="0" fontId="40" fillId="0" borderId="15" xfId="60" applyFont="1" applyFill="1" applyBorder="1" applyAlignment="1">
      <alignment horizontal="center" vertical="center" wrapText="1"/>
      <protection/>
    </xf>
    <xf numFmtId="0" fontId="35" fillId="0" borderId="15" xfId="60" applyFont="1" applyBorder="1" applyAlignment="1">
      <alignment wrapText="1"/>
      <protection/>
    </xf>
    <xf numFmtId="0" fontId="35" fillId="0" borderId="15" xfId="60" applyFont="1" applyFill="1" applyBorder="1" applyAlignment="1">
      <alignment horizontal="center" vertical="center" wrapText="1"/>
      <protection/>
    </xf>
    <xf numFmtId="0" fontId="69" fillId="0" borderId="15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ategoryTotal" xfId="42"/>
    <cellStyle name="CellProtected" xfId="43"/>
    <cellStyle name="CellRegular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e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SChar" xfId="64"/>
    <cellStyle name="PSHeading" xfId="65"/>
    <cellStyle name="PSSpacer" xfId="66"/>
    <cellStyle name="Section" xfId="67"/>
    <cellStyle name="SubSection" xfId="68"/>
    <cellStyle name="SubSectionTotal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503</xdr:row>
      <xdr:rowOff>19050</xdr:rowOff>
    </xdr:from>
    <xdr:to>
      <xdr:col>2</xdr:col>
      <xdr:colOff>228600</xdr:colOff>
      <xdr:row>504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775750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503</xdr:row>
      <xdr:rowOff>19050</xdr:rowOff>
    </xdr:from>
    <xdr:to>
      <xdr:col>2</xdr:col>
      <xdr:colOff>228600</xdr:colOff>
      <xdr:row>504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775750"/>
          <a:ext cx="771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="75" zoomScaleNormal="75" zoomScalePageLayoutView="0" workbookViewId="0" topLeftCell="A1">
      <pane xSplit="4" ySplit="4" topLeftCell="E224" activePane="bottomRight" state="frozen"/>
      <selection pane="topLeft" activeCell="E5" sqref="E5"/>
      <selection pane="topRight" activeCell="E5" sqref="E5"/>
      <selection pane="bottomLeft" activeCell="E5" sqref="E5"/>
      <selection pane="bottomRight" activeCell="C250" sqref="C250"/>
    </sheetView>
  </sheetViews>
  <sheetFormatPr defaultColWidth="9.140625" defaultRowHeight="15" outlineLevelCol="1"/>
  <cols>
    <col min="1" max="1" width="6.28125" style="4" customWidth="1"/>
    <col min="2" max="2" width="9.00390625" style="0" customWidth="1"/>
    <col min="3" max="3" width="62.00390625" style="75" customWidth="1"/>
    <col min="4" max="4" width="1.1484375" style="8" customWidth="1"/>
    <col min="5" max="5" width="24.28125" style="72" bestFit="1" customWidth="1"/>
    <col min="6" max="6" width="64.7109375" style="72" bestFit="1" customWidth="1" outlineLevel="1"/>
    <col min="7" max="7" width="2.7109375" style="143" customWidth="1"/>
  </cols>
  <sheetData>
    <row r="1" spans="1:7" ht="15">
      <c r="A1" s="330" t="s">
        <v>10</v>
      </c>
      <c r="B1" s="331"/>
      <c r="C1" s="331"/>
      <c r="D1" s="332"/>
      <c r="E1" s="333"/>
      <c r="F1" s="333"/>
      <c r="G1" s="146"/>
    </row>
    <row r="2" spans="1:7" ht="15">
      <c r="A2" s="334" t="s">
        <v>11</v>
      </c>
      <c r="B2" s="335"/>
      <c r="C2" s="336"/>
      <c r="D2" s="337"/>
      <c r="E2" s="338" t="s">
        <v>1085</v>
      </c>
      <c r="F2" s="341" t="s">
        <v>1085</v>
      </c>
      <c r="G2" s="145"/>
    </row>
    <row r="3" spans="1:7" s="1" customFormat="1" ht="15">
      <c r="A3" s="96"/>
      <c r="B3" s="96"/>
      <c r="C3" s="339" t="s">
        <v>1084</v>
      </c>
      <c r="D3" s="340"/>
      <c r="E3" s="343" t="s">
        <v>1086</v>
      </c>
      <c r="F3" s="342" t="s">
        <v>1091</v>
      </c>
      <c r="G3" s="145"/>
    </row>
    <row r="4" spans="1:7" s="2" customFormat="1" ht="15">
      <c r="A4" s="80"/>
      <c r="B4" s="80"/>
      <c r="C4" s="93"/>
      <c r="D4" s="300"/>
      <c r="E4" s="310"/>
      <c r="F4" s="311"/>
      <c r="G4" s="144"/>
    </row>
    <row r="5" spans="1:7" ht="15">
      <c r="A5" s="302" t="s">
        <v>1073</v>
      </c>
      <c r="B5" s="312"/>
      <c r="D5" s="313"/>
      <c r="E5" s="84"/>
      <c r="F5" s="84"/>
      <c r="G5" s="145"/>
    </row>
    <row r="6" spans="2:7" ht="15">
      <c r="B6" s="4"/>
      <c r="D6" s="314"/>
      <c r="E6" s="84"/>
      <c r="F6" s="84"/>
      <c r="G6" s="145"/>
    </row>
    <row r="7" spans="1:7" ht="15">
      <c r="A7" s="81" t="s">
        <v>12</v>
      </c>
      <c r="B7" s="4"/>
      <c r="D7" s="314"/>
      <c r="E7" s="84"/>
      <c r="F7" s="84"/>
      <c r="G7" s="145"/>
    </row>
    <row r="8" spans="2:7" ht="15">
      <c r="B8" s="4"/>
      <c r="D8" s="314"/>
      <c r="E8" s="84"/>
      <c r="F8" s="84"/>
      <c r="G8" s="145"/>
    </row>
    <row r="9" spans="2:7" ht="15">
      <c r="B9" s="4"/>
      <c r="C9" s="75" t="s">
        <v>13</v>
      </c>
      <c r="D9" s="314"/>
      <c r="E9" s="84"/>
      <c r="F9" s="84"/>
      <c r="G9" s="145"/>
    </row>
    <row r="10" spans="2:7" ht="15">
      <c r="B10" s="4"/>
      <c r="C10" s="75" t="s">
        <v>14</v>
      </c>
      <c r="D10" s="314"/>
      <c r="E10" s="84"/>
      <c r="F10" s="84"/>
      <c r="G10" s="145"/>
    </row>
    <row r="11" spans="2:7" ht="15">
      <c r="B11" s="4"/>
      <c r="C11" s="75" t="s">
        <v>15</v>
      </c>
      <c r="D11" s="314"/>
      <c r="E11" s="84"/>
      <c r="F11" s="84"/>
      <c r="G11" s="145"/>
    </row>
    <row r="12" spans="2:7" ht="15">
      <c r="B12" s="4"/>
      <c r="C12" s="75" t="s">
        <v>16</v>
      </c>
      <c r="D12" s="314"/>
      <c r="E12" s="84"/>
      <c r="F12" s="84"/>
      <c r="G12" s="145"/>
    </row>
    <row r="13" spans="2:7" ht="15">
      <c r="B13" s="4"/>
      <c r="C13" s="75" t="s">
        <v>17</v>
      </c>
      <c r="D13" s="314"/>
      <c r="E13" s="84"/>
      <c r="F13" s="84"/>
      <c r="G13" s="145"/>
    </row>
    <row r="14" spans="2:7" ht="15">
      <c r="B14" s="4"/>
      <c r="C14" s="75" t="s">
        <v>18</v>
      </c>
      <c r="D14" s="314"/>
      <c r="E14" s="84"/>
      <c r="F14" s="84"/>
      <c r="G14" s="145"/>
    </row>
    <row r="15" spans="2:7" ht="15">
      <c r="B15" s="4"/>
      <c r="C15" s="75" t="s">
        <v>19</v>
      </c>
      <c r="D15" s="315"/>
      <c r="E15" s="84"/>
      <c r="F15" s="84"/>
      <c r="G15" s="145"/>
    </row>
    <row r="16" spans="2:7" ht="15">
      <c r="B16" s="4"/>
      <c r="C16" s="75" t="s">
        <v>474</v>
      </c>
      <c r="D16" s="315"/>
      <c r="E16" s="84"/>
      <c r="F16" s="84"/>
      <c r="G16" s="145"/>
    </row>
    <row r="17" spans="2:7" ht="15">
      <c r="B17" s="81" t="s">
        <v>599</v>
      </c>
      <c r="D17" s="315"/>
      <c r="E17" s="84"/>
      <c r="F17" s="84"/>
      <c r="G17" s="145"/>
    </row>
    <row r="18" spans="2:7" ht="15">
      <c r="B18" s="4"/>
      <c r="D18" s="315"/>
      <c r="E18" s="84"/>
      <c r="F18" s="84"/>
      <c r="G18" s="145"/>
    </row>
    <row r="19" spans="2:7" ht="15">
      <c r="B19" s="4"/>
      <c r="C19" s="75" t="s">
        <v>20</v>
      </c>
      <c r="D19" s="315"/>
      <c r="E19" s="84"/>
      <c r="F19" s="84"/>
      <c r="G19" s="145"/>
    </row>
    <row r="20" spans="2:7" ht="15">
      <c r="B20" s="4"/>
      <c r="C20" s="75" t="s">
        <v>21</v>
      </c>
      <c r="D20" s="315"/>
      <c r="E20" s="84"/>
      <c r="F20" s="84"/>
      <c r="G20" s="145"/>
    </row>
    <row r="21" spans="2:7" ht="15">
      <c r="B21" s="4"/>
      <c r="C21" s="75" t="s">
        <v>22</v>
      </c>
      <c r="D21" s="315"/>
      <c r="E21" s="84"/>
      <c r="F21" s="84"/>
      <c r="G21" s="145"/>
    </row>
    <row r="22" spans="2:7" ht="15">
      <c r="B22" s="4"/>
      <c r="C22" s="75" t="s">
        <v>874</v>
      </c>
      <c r="D22" s="315"/>
      <c r="E22" s="316"/>
      <c r="F22" s="84"/>
      <c r="G22" s="145"/>
    </row>
    <row r="23" spans="2:7" ht="15">
      <c r="B23" s="4"/>
      <c r="C23" s="75" t="s">
        <v>23</v>
      </c>
      <c r="D23" s="315"/>
      <c r="E23" s="84"/>
      <c r="F23" s="84"/>
      <c r="G23" s="145"/>
    </row>
    <row r="24" spans="2:7" ht="15">
      <c r="B24" s="81" t="s">
        <v>600</v>
      </c>
      <c r="D24" s="315"/>
      <c r="E24" s="84"/>
      <c r="F24" s="84"/>
      <c r="G24" s="145"/>
    </row>
    <row r="25" spans="2:7" ht="15">
      <c r="B25" s="4"/>
      <c r="D25" s="315"/>
      <c r="E25" s="84"/>
      <c r="F25" s="84"/>
      <c r="G25" s="145"/>
    </row>
    <row r="26" spans="2:7" ht="15">
      <c r="B26" s="4"/>
      <c r="C26" s="75" t="s">
        <v>24</v>
      </c>
      <c r="D26" s="315"/>
      <c r="E26" s="84"/>
      <c r="F26" s="84"/>
      <c r="G26" s="145"/>
    </row>
    <row r="27" spans="2:7" ht="15">
      <c r="B27" s="4"/>
      <c r="C27" s="85" t="s">
        <v>875</v>
      </c>
      <c r="D27" s="315"/>
      <c r="E27" s="84"/>
      <c r="F27" s="84"/>
      <c r="G27" s="145"/>
    </row>
    <row r="28" spans="2:7" ht="15">
      <c r="B28" s="4"/>
      <c r="C28" s="85" t="s">
        <v>876</v>
      </c>
      <c r="D28" s="315"/>
      <c r="E28" s="84"/>
      <c r="F28" s="84"/>
      <c r="G28" s="145"/>
    </row>
    <row r="29" spans="2:7" ht="15">
      <c r="B29" s="4"/>
      <c r="C29" s="75" t="s">
        <v>25</v>
      </c>
      <c r="D29" s="315"/>
      <c r="E29" s="84"/>
      <c r="F29" s="84"/>
      <c r="G29" s="145"/>
    </row>
    <row r="30" spans="2:7" ht="15">
      <c r="B30" s="4"/>
      <c r="C30" s="75" t="s">
        <v>26</v>
      </c>
      <c r="D30" s="315"/>
      <c r="E30" s="84"/>
      <c r="F30" s="84"/>
      <c r="G30" s="145"/>
    </row>
    <row r="31" spans="2:7" ht="15">
      <c r="B31" s="4"/>
      <c r="C31" s="75" t="s">
        <v>27</v>
      </c>
      <c r="D31" s="315"/>
      <c r="E31" s="84"/>
      <c r="F31" s="84"/>
      <c r="G31" s="145"/>
    </row>
    <row r="32" spans="2:7" ht="15">
      <c r="B32" s="4"/>
      <c r="C32" s="75" t="s">
        <v>28</v>
      </c>
      <c r="D32" s="315"/>
      <c r="E32" s="84"/>
      <c r="F32" s="84"/>
      <c r="G32" s="145"/>
    </row>
    <row r="33" spans="2:7" ht="15">
      <c r="B33" s="4"/>
      <c r="C33" s="75" t="s">
        <v>29</v>
      </c>
      <c r="D33" s="315"/>
      <c r="E33" s="84"/>
      <c r="F33" s="84"/>
      <c r="G33" s="145"/>
    </row>
    <row r="34" spans="2:7" ht="26.25">
      <c r="B34" s="4"/>
      <c r="C34" s="75" t="s">
        <v>30</v>
      </c>
      <c r="D34" s="315"/>
      <c r="E34" s="84"/>
      <c r="F34" s="84"/>
      <c r="G34" s="145"/>
    </row>
    <row r="35" spans="2:7" ht="15">
      <c r="B35" s="4"/>
      <c r="C35" s="75" t="s">
        <v>31</v>
      </c>
      <c r="D35" s="317"/>
      <c r="E35" s="84"/>
      <c r="F35" s="84"/>
      <c r="G35" s="145"/>
    </row>
    <row r="36" spans="2:7" ht="15">
      <c r="B36" s="4"/>
      <c r="C36" s="75" t="s">
        <v>32</v>
      </c>
      <c r="D36" s="314"/>
      <c r="E36" s="84"/>
      <c r="F36" s="84"/>
      <c r="G36" s="145"/>
    </row>
    <row r="37" spans="2:7" ht="15">
      <c r="B37" s="4"/>
      <c r="C37" s="85" t="s">
        <v>662</v>
      </c>
      <c r="D37" s="315"/>
      <c r="E37" s="84"/>
      <c r="F37" s="84"/>
      <c r="G37" s="145"/>
    </row>
    <row r="38" spans="2:7" ht="15">
      <c r="B38" s="81" t="s">
        <v>601</v>
      </c>
      <c r="D38" s="315"/>
      <c r="E38" s="84"/>
      <c r="F38" s="84"/>
      <c r="G38" s="145"/>
    </row>
    <row r="39" spans="2:7" ht="15">
      <c r="B39" s="4"/>
      <c r="D39" s="315"/>
      <c r="E39" s="84"/>
      <c r="F39" s="84"/>
      <c r="G39" s="145"/>
    </row>
    <row r="40" spans="2:7" ht="15">
      <c r="B40" s="4"/>
      <c r="C40" s="75" t="s">
        <v>33</v>
      </c>
      <c r="D40" s="315"/>
      <c r="E40" s="84"/>
      <c r="F40" s="84"/>
      <c r="G40" s="145"/>
    </row>
    <row r="41" spans="2:7" ht="15">
      <c r="B41" s="4"/>
      <c r="C41" s="75" t="s">
        <v>34</v>
      </c>
      <c r="D41" s="315"/>
      <c r="E41" s="84"/>
      <c r="F41" s="84"/>
      <c r="G41" s="145"/>
    </row>
    <row r="42" spans="2:7" ht="15">
      <c r="B42" s="4"/>
      <c r="C42" s="75" t="s">
        <v>35</v>
      </c>
      <c r="D42" s="315"/>
      <c r="E42" s="84"/>
      <c r="F42" s="84"/>
      <c r="G42" s="145"/>
    </row>
    <row r="43" spans="2:7" ht="20.25" customHeight="1">
      <c r="B43" s="4"/>
      <c r="C43" s="75" t="s">
        <v>36</v>
      </c>
      <c r="D43" s="315"/>
      <c r="E43" s="84"/>
      <c r="F43" s="84"/>
      <c r="G43" s="145"/>
    </row>
    <row r="44" spans="2:7" ht="15">
      <c r="B44" s="4"/>
      <c r="C44" s="75" t="s">
        <v>37</v>
      </c>
      <c r="D44" s="315"/>
      <c r="E44" s="84"/>
      <c r="F44" s="84"/>
      <c r="G44" s="145"/>
    </row>
    <row r="45" spans="2:7" ht="15">
      <c r="B45" s="81" t="s">
        <v>602</v>
      </c>
      <c r="D45" s="315"/>
      <c r="E45" s="84"/>
      <c r="F45" s="84"/>
      <c r="G45" s="145"/>
    </row>
    <row r="46" spans="2:7" ht="15">
      <c r="B46" s="4"/>
      <c r="D46" s="315"/>
      <c r="E46" s="84"/>
      <c r="F46" s="84"/>
      <c r="G46" s="145"/>
    </row>
    <row r="47" spans="2:7" ht="15">
      <c r="B47" s="4"/>
      <c r="C47" s="75" t="s">
        <v>38</v>
      </c>
      <c r="D47" s="315"/>
      <c r="E47" s="84"/>
      <c r="F47" s="84"/>
      <c r="G47" s="145"/>
    </row>
    <row r="48" spans="2:7" ht="15">
      <c r="B48" s="4"/>
      <c r="C48" s="85" t="s">
        <v>1010</v>
      </c>
      <c r="D48" s="315"/>
      <c r="E48" s="84"/>
      <c r="F48" s="84"/>
      <c r="G48" s="145"/>
    </row>
    <row r="49" spans="2:7" ht="15">
      <c r="B49" s="4"/>
      <c r="C49" s="75" t="s">
        <v>39</v>
      </c>
      <c r="D49" s="315"/>
      <c r="E49" s="84"/>
      <c r="F49" s="84"/>
      <c r="G49" s="145"/>
    </row>
    <row r="50" spans="2:7" ht="15">
      <c r="B50" s="4"/>
      <c r="C50" s="75" t="s">
        <v>40</v>
      </c>
      <c r="D50" s="315"/>
      <c r="E50" s="84"/>
      <c r="F50" s="84"/>
      <c r="G50" s="145"/>
    </row>
    <row r="51" spans="2:7" ht="15">
      <c r="B51" s="4"/>
      <c r="C51" s="75" t="s">
        <v>41</v>
      </c>
      <c r="D51" s="315"/>
      <c r="E51" s="84"/>
      <c r="F51" s="84"/>
      <c r="G51" s="145"/>
    </row>
    <row r="52" spans="2:7" ht="15">
      <c r="B52" s="81" t="s">
        <v>603</v>
      </c>
      <c r="D52" s="315"/>
      <c r="E52" s="84"/>
      <c r="F52" s="84"/>
      <c r="G52" s="145"/>
    </row>
    <row r="53" spans="2:7" ht="15">
      <c r="B53" s="4"/>
      <c r="D53" s="315"/>
      <c r="E53" s="84"/>
      <c r="F53" s="84"/>
      <c r="G53" s="145"/>
    </row>
    <row r="54" spans="1:7" ht="15" customHeight="1">
      <c r="A54" s="81" t="s">
        <v>1074</v>
      </c>
      <c r="B54" s="4"/>
      <c r="D54" s="314"/>
      <c r="E54" s="318">
        <v>6260</v>
      </c>
      <c r="F54" s="84" t="s">
        <v>913</v>
      </c>
      <c r="G54" s="145"/>
    </row>
    <row r="55" spans="2:7" ht="15">
      <c r="B55" s="4"/>
      <c r="D55" s="314"/>
      <c r="E55" s="84"/>
      <c r="F55" s="84"/>
      <c r="G55" s="145"/>
    </row>
    <row r="56" spans="1:7" ht="15">
      <c r="A56" s="81" t="s">
        <v>42</v>
      </c>
      <c r="B56" s="4"/>
      <c r="D56" s="315"/>
      <c r="E56" s="84"/>
      <c r="F56" s="84"/>
      <c r="G56" s="145"/>
    </row>
    <row r="57" spans="2:7" ht="15">
      <c r="B57" s="4"/>
      <c r="C57" s="75" t="s">
        <v>43</v>
      </c>
      <c r="D57" s="315"/>
      <c r="E57" s="84"/>
      <c r="F57" s="84"/>
      <c r="G57" s="145"/>
    </row>
    <row r="58" spans="2:7" ht="15">
      <c r="B58" s="4"/>
      <c r="C58" s="75" t="s">
        <v>44</v>
      </c>
      <c r="D58" s="315"/>
      <c r="E58" s="84"/>
      <c r="F58" s="84"/>
      <c r="G58" s="145"/>
    </row>
    <row r="59" spans="1:7" ht="15" customHeight="1">
      <c r="A59" s="81" t="s">
        <v>1077</v>
      </c>
      <c r="B59" s="4"/>
      <c r="D59" s="315"/>
      <c r="E59" s="84">
        <v>6270</v>
      </c>
      <c r="F59" s="84" t="s">
        <v>914</v>
      </c>
      <c r="G59" s="145"/>
    </row>
    <row r="60" spans="2:7" ht="15">
      <c r="B60" s="4"/>
      <c r="D60" s="315"/>
      <c r="E60" s="84"/>
      <c r="F60" s="84"/>
      <c r="G60" s="145"/>
    </row>
    <row r="61" spans="1:7" ht="15">
      <c r="A61" s="81" t="s">
        <v>45</v>
      </c>
      <c r="B61" s="4"/>
      <c r="D61" s="315"/>
      <c r="E61" s="84"/>
      <c r="F61" s="84"/>
      <c r="G61" s="145"/>
    </row>
    <row r="62" spans="2:7" ht="30.75" customHeight="1">
      <c r="B62" s="4"/>
      <c r="C62" s="85" t="s">
        <v>663</v>
      </c>
      <c r="D62" s="315"/>
      <c r="E62" s="84"/>
      <c r="F62" s="84"/>
      <c r="G62" s="145"/>
    </row>
    <row r="63" spans="2:7" ht="15">
      <c r="B63" s="4"/>
      <c r="C63" s="85" t="s">
        <v>664</v>
      </c>
      <c r="D63" s="315"/>
      <c r="E63" s="84"/>
      <c r="F63" s="84"/>
      <c r="G63" s="145"/>
    </row>
    <row r="64" spans="2:7" ht="15">
      <c r="B64" s="4"/>
      <c r="C64" s="85" t="s">
        <v>665</v>
      </c>
      <c r="D64" s="315"/>
      <c r="E64" s="84"/>
      <c r="F64" s="84"/>
      <c r="G64" s="145"/>
    </row>
    <row r="65" spans="2:7" ht="15">
      <c r="B65" s="4"/>
      <c r="C65" s="85" t="s">
        <v>666</v>
      </c>
      <c r="D65" s="315"/>
      <c r="E65" s="84"/>
      <c r="F65" s="84"/>
      <c r="G65" s="145"/>
    </row>
    <row r="66" spans="2:7" ht="15">
      <c r="B66" s="4"/>
      <c r="C66" s="85" t="s">
        <v>667</v>
      </c>
      <c r="D66" s="315"/>
      <c r="E66" s="84"/>
      <c r="F66" s="84"/>
      <c r="G66" s="145"/>
    </row>
    <row r="67" spans="2:7" ht="15">
      <c r="B67" s="4"/>
      <c r="C67" s="85" t="s">
        <v>668</v>
      </c>
      <c r="D67" s="315"/>
      <c r="E67" s="84"/>
      <c r="F67" s="84"/>
      <c r="G67" s="145"/>
    </row>
    <row r="68" spans="2:7" ht="15">
      <c r="B68" s="4"/>
      <c r="C68" s="85" t="s">
        <v>669</v>
      </c>
      <c r="D68" s="315"/>
      <c r="E68" s="84"/>
      <c r="F68" s="84"/>
      <c r="G68" s="145"/>
    </row>
    <row r="69" spans="1:7" ht="15" customHeight="1">
      <c r="A69" s="81" t="s">
        <v>46</v>
      </c>
      <c r="B69" s="4"/>
      <c r="D69" s="315"/>
      <c r="E69" s="84">
        <v>6270</v>
      </c>
      <c r="F69" s="84" t="s">
        <v>914</v>
      </c>
      <c r="G69" s="145"/>
    </row>
    <row r="70" spans="2:7" ht="15">
      <c r="B70" s="4"/>
      <c r="D70" s="315"/>
      <c r="E70" s="84"/>
      <c r="F70" s="84"/>
      <c r="G70" s="145"/>
    </row>
    <row r="71" spans="1:7" ht="15">
      <c r="A71" s="81" t="s">
        <v>47</v>
      </c>
      <c r="B71" s="4"/>
      <c r="D71" s="315"/>
      <c r="E71" s="84"/>
      <c r="F71" s="84"/>
      <c r="G71" s="145"/>
    </row>
    <row r="72" spans="2:7" ht="15">
      <c r="B72" s="4"/>
      <c r="D72" s="315"/>
      <c r="E72" s="84"/>
      <c r="F72" s="84"/>
      <c r="G72" s="145"/>
    </row>
    <row r="73" spans="2:7" ht="15">
      <c r="B73" s="4"/>
      <c r="C73" s="75" t="s">
        <v>48</v>
      </c>
      <c r="D73" s="315"/>
      <c r="E73" s="84"/>
      <c r="F73" s="84"/>
      <c r="G73" s="145"/>
    </row>
    <row r="74" spans="2:7" ht="15">
      <c r="B74" s="4"/>
      <c r="C74" s="75" t="s">
        <v>49</v>
      </c>
      <c r="D74" s="315"/>
      <c r="E74" s="84"/>
      <c r="F74" s="84"/>
      <c r="G74" s="145"/>
    </row>
    <row r="75" spans="2:7" ht="15">
      <c r="B75" s="81" t="s">
        <v>604</v>
      </c>
      <c r="D75" s="315"/>
      <c r="E75" s="84"/>
      <c r="F75" s="84"/>
      <c r="G75" s="145"/>
    </row>
    <row r="76" spans="2:7" ht="15">
      <c r="B76" s="4"/>
      <c r="D76" s="315"/>
      <c r="E76" s="84"/>
      <c r="F76" s="84"/>
      <c r="G76" s="145"/>
    </row>
    <row r="77" spans="2:7" ht="15">
      <c r="B77" s="4"/>
      <c r="C77" s="75" t="s">
        <v>50</v>
      </c>
      <c r="D77" s="315"/>
      <c r="E77" s="84"/>
      <c r="F77" s="84"/>
      <c r="G77" s="145"/>
    </row>
    <row r="78" spans="2:7" ht="15">
      <c r="B78" s="4"/>
      <c r="C78" s="85" t="s">
        <v>877</v>
      </c>
      <c r="D78" s="315"/>
      <c r="E78" s="84"/>
      <c r="F78" s="84"/>
      <c r="G78" s="145"/>
    </row>
    <row r="79" spans="2:7" ht="15">
      <c r="B79" s="81" t="s">
        <v>605</v>
      </c>
      <c r="D79" s="315"/>
      <c r="E79" s="84"/>
      <c r="F79" s="84"/>
      <c r="G79" s="145"/>
    </row>
    <row r="80" spans="2:7" ht="15">
      <c r="B80" s="4"/>
      <c r="D80" s="315"/>
      <c r="E80" s="84"/>
      <c r="F80" s="84"/>
      <c r="G80" s="145"/>
    </row>
    <row r="81" spans="2:7" ht="15">
      <c r="B81" s="4"/>
      <c r="C81" s="75" t="s">
        <v>51</v>
      </c>
      <c r="D81" s="315"/>
      <c r="E81" s="84"/>
      <c r="F81" s="84"/>
      <c r="G81" s="145"/>
    </row>
    <row r="82" spans="2:7" ht="15">
      <c r="B82" s="4"/>
      <c r="C82" s="85" t="s">
        <v>878</v>
      </c>
      <c r="D82" s="315"/>
      <c r="E82" s="84"/>
      <c r="F82" s="84"/>
      <c r="G82" s="145"/>
    </row>
    <row r="83" spans="2:7" ht="15">
      <c r="B83" s="81" t="s">
        <v>606</v>
      </c>
      <c r="D83" s="315"/>
      <c r="E83" s="84"/>
      <c r="F83" s="84"/>
      <c r="G83" s="145"/>
    </row>
    <row r="84" spans="2:7" ht="15">
      <c r="B84" s="4"/>
      <c r="D84" s="315"/>
      <c r="E84" s="84"/>
      <c r="F84" s="84"/>
      <c r="G84" s="145"/>
    </row>
    <row r="85" spans="2:7" ht="15">
      <c r="B85" s="4"/>
      <c r="C85" s="75" t="s">
        <v>52</v>
      </c>
      <c r="D85" s="315"/>
      <c r="E85" s="84"/>
      <c r="F85" s="84"/>
      <c r="G85" s="145"/>
    </row>
    <row r="86" spans="2:7" ht="15">
      <c r="B86" s="4"/>
      <c r="C86" s="75" t="s">
        <v>475</v>
      </c>
      <c r="D86" s="315"/>
      <c r="E86" s="84"/>
      <c r="F86" s="84"/>
      <c r="G86" s="145"/>
    </row>
    <row r="87" spans="2:7" ht="15">
      <c r="B87" s="4"/>
      <c r="C87" s="85" t="s">
        <v>879</v>
      </c>
      <c r="D87" s="315"/>
      <c r="E87" s="84"/>
      <c r="F87" s="84"/>
      <c r="G87" s="145"/>
    </row>
    <row r="88" spans="2:7" ht="15">
      <c r="B88" s="81" t="s">
        <v>880</v>
      </c>
      <c r="D88" s="315"/>
      <c r="E88" s="84"/>
      <c r="F88" s="84"/>
      <c r="G88" s="145"/>
    </row>
    <row r="89" spans="2:7" ht="15">
      <c r="B89" s="4"/>
      <c r="D89" s="315"/>
      <c r="E89" s="84"/>
      <c r="F89" s="84"/>
      <c r="G89" s="145"/>
    </row>
    <row r="90" spans="2:7" ht="15">
      <c r="B90" s="4"/>
      <c r="C90" s="75" t="s">
        <v>56</v>
      </c>
      <c r="D90" s="315"/>
      <c r="E90" s="84"/>
      <c r="F90" s="84"/>
      <c r="G90" s="145"/>
    </row>
    <row r="91" spans="2:7" ht="15">
      <c r="B91" s="4"/>
      <c r="C91" s="75" t="s">
        <v>53</v>
      </c>
      <c r="D91" s="315"/>
      <c r="E91" s="84"/>
      <c r="F91" s="84"/>
      <c r="G91" s="145"/>
    </row>
    <row r="92" spans="2:7" ht="28.5" customHeight="1">
      <c r="B92" s="4"/>
      <c r="C92" s="75" t="s">
        <v>54</v>
      </c>
      <c r="D92" s="315"/>
      <c r="E92" s="84"/>
      <c r="F92" s="84"/>
      <c r="G92" s="145"/>
    </row>
    <row r="93" spans="2:7" ht="15">
      <c r="B93" s="4"/>
      <c r="C93" s="75" t="s">
        <v>55</v>
      </c>
      <c r="D93" s="315"/>
      <c r="E93" s="84"/>
      <c r="F93" s="84"/>
      <c r="G93" s="145"/>
    </row>
    <row r="94" spans="2:7" ht="32.25" customHeight="1">
      <c r="B94" s="4"/>
      <c r="C94" s="85" t="s">
        <v>670</v>
      </c>
      <c r="D94" s="315"/>
      <c r="E94" s="84"/>
      <c r="F94" s="84"/>
      <c r="G94" s="145"/>
    </row>
    <row r="95" spans="2:7" ht="15">
      <c r="B95" s="81" t="s">
        <v>906</v>
      </c>
      <c r="D95" s="315"/>
      <c r="E95" s="84"/>
      <c r="F95" s="84"/>
      <c r="G95" s="145"/>
    </row>
    <row r="96" spans="2:7" ht="15">
      <c r="B96" s="4"/>
      <c r="D96" s="315"/>
      <c r="E96" s="84"/>
      <c r="F96" s="84"/>
      <c r="G96" s="145"/>
    </row>
    <row r="97" spans="2:7" ht="15">
      <c r="B97" s="4"/>
      <c r="C97" s="75" t="s">
        <v>476</v>
      </c>
      <c r="D97" s="315"/>
      <c r="E97" s="84"/>
      <c r="F97" s="84"/>
      <c r="G97" s="145"/>
    </row>
    <row r="98" spans="2:7" ht="15">
      <c r="B98" s="4"/>
      <c r="C98" s="85" t="s">
        <v>671</v>
      </c>
      <c r="D98" s="315"/>
      <c r="E98" s="84"/>
      <c r="F98" s="84"/>
      <c r="G98" s="145"/>
    </row>
    <row r="99" spans="2:7" ht="15">
      <c r="B99" s="81" t="s">
        <v>881</v>
      </c>
      <c r="D99" s="315"/>
      <c r="E99" s="84"/>
      <c r="F99" s="84"/>
      <c r="G99" s="145"/>
    </row>
    <row r="100" spans="2:7" ht="15">
      <c r="B100" s="4"/>
      <c r="D100" s="315"/>
      <c r="E100" s="84"/>
      <c r="F100" s="84"/>
      <c r="G100" s="145"/>
    </row>
    <row r="101" spans="1:7" ht="15" customHeight="1">
      <c r="A101" s="81" t="s">
        <v>57</v>
      </c>
      <c r="B101" s="4"/>
      <c r="D101" s="315"/>
      <c r="E101" s="318">
        <v>6265</v>
      </c>
      <c r="F101" s="84" t="s">
        <v>915</v>
      </c>
      <c r="G101" s="145"/>
    </row>
    <row r="102" spans="2:7" ht="15">
      <c r="B102" s="4"/>
      <c r="D102" s="315"/>
      <c r="E102" s="84"/>
      <c r="F102" s="84"/>
      <c r="G102" s="145"/>
    </row>
    <row r="103" spans="1:7" ht="15">
      <c r="A103" s="81" t="s">
        <v>572</v>
      </c>
      <c r="B103" s="4"/>
      <c r="D103" s="315"/>
      <c r="E103" s="84"/>
      <c r="F103" s="84"/>
      <c r="G103" s="145"/>
    </row>
    <row r="104" spans="2:7" ht="15">
      <c r="B104" s="4"/>
      <c r="C104" s="75" t="s">
        <v>58</v>
      </c>
      <c r="D104" s="315"/>
      <c r="E104" s="84"/>
      <c r="F104" s="84"/>
      <c r="G104" s="145"/>
    </row>
    <row r="105" spans="2:7" ht="15">
      <c r="B105" s="4"/>
      <c r="C105" s="75" t="s">
        <v>59</v>
      </c>
      <c r="D105" s="315"/>
      <c r="E105" s="84"/>
      <c r="F105" s="84"/>
      <c r="G105" s="145"/>
    </row>
    <row r="106" spans="2:7" ht="15">
      <c r="B106" s="4"/>
      <c r="C106" s="75" t="s">
        <v>60</v>
      </c>
      <c r="D106" s="315"/>
      <c r="E106" s="84"/>
      <c r="F106" s="84"/>
      <c r="G106" s="145"/>
    </row>
    <row r="107" spans="2:7" ht="15">
      <c r="B107" s="4"/>
      <c r="C107" s="85" t="s">
        <v>672</v>
      </c>
      <c r="D107" s="315"/>
      <c r="E107" s="84"/>
      <c r="F107" s="84"/>
      <c r="G107" s="145"/>
    </row>
    <row r="108" spans="2:7" ht="15">
      <c r="B108" s="4"/>
      <c r="C108" s="85" t="s">
        <v>882</v>
      </c>
      <c r="D108" s="315"/>
      <c r="E108" s="84"/>
      <c r="F108" s="84"/>
      <c r="G108" s="145"/>
    </row>
    <row r="109" spans="1:7" ht="15" customHeight="1">
      <c r="A109" s="81" t="s">
        <v>61</v>
      </c>
      <c r="B109" s="4"/>
      <c r="D109" s="315"/>
      <c r="E109" s="84">
        <v>6270</v>
      </c>
      <c r="F109" s="84" t="s">
        <v>914</v>
      </c>
      <c r="G109" s="145"/>
    </row>
    <row r="110" spans="2:7" ht="15">
      <c r="B110" s="4"/>
      <c r="D110" s="315"/>
      <c r="E110" s="84"/>
      <c r="F110" s="84"/>
      <c r="G110" s="145"/>
    </row>
    <row r="111" spans="1:7" ht="15">
      <c r="A111" s="81" t="s">
        <v>62</v>
      </c>
      <c r="B111" s="4"/>
      <c r="D111" s="315"/>
      <c r="E111" s="84"/>
      <c r="F111" s="84"/>
      <c r="G111" s="145"/>
    </row>
    <row r="112" spans="2:7" ht="15">
      <c r="B112" s="4"/>
      <c r="C112" s="75" t="s">
        <v>63</v>
      </c>
      <c r="D112" s="315"/>
      <c r="E112" s="84"/>
      <c r="F112" s="84"/>
      <c r="G112" s="145"/>
    </row>
    <row r="113" spans="2:7" ht="15">
      <c r="B113" s="4"/>
      <c r="C113" s="75" t="s">
        <v>673</v>
      </c>
      <c r="D113" s="315"/>
      <c r="E113" s="84"/>
      <c r="F113" s="84"/>
      <c r="G113" s="145"/>
    </row>
    <row r="114" spans="2:7" ht="15">
      <c r="B114" s="4"/>
      <c r="C114" s="75" t="s">
        <v>64</v>
      </c>
      <c r="D114" s="315"/>
      <c r="E114" s="84"/>
      <c r="F114" s="84"/>
      <c r="G114" s="145"/>
    </row>
    <row r="115" spans="2:7" ht="15">
      <c r="B115" s="4"/>
      <c r="C115" s="75" t="s">
        <v>65</v>
      </c>
      <c r="D115" s="315"/>
      <c r="E115" s="84"/>
      <c r="F115" s="84"/>
      <c r="G115" s="145"/>
    </row>
    <row r="116" spans="2:7" ht="15">
      <c r="B116" s="4"/>
      <c r="C116" s="75" t="s">
        <v>66</v>
      </c>
      <c r="D116" s="315"/>
      <c r="E116" s="84"/>
      <c r="F116" s="84"/>
      <c r="G116" s="145"/>
    </row>
    <row r="117" spans="2:7" ht="15">
      <c r="B117" s="4"/>
      <c r="C117" s="85" t="s">
        <v>883</v>
      </c>
      <c r="D117" s="315"/>
      <c r="E117" s="84"/>
      <c r="F117" s="84"/>
      <c r="G117" s="145"/>
    </row>
    <row r="118" spans="1:7" ht="15.75" customHeight="1">
      <c r="A118" s="81" t="s">
        <v>67</v>
      </c>
      <c r="B118" s="4"/>
      <c r="D118" s="315"/>
      <c r="E118" s="84">
        <v>6270</v>
      </c>
      <c r="F118" s="84" t="s">
        <v>1081</v>
      </c>
      <c r="G118" s="145"/>
    </row>
    <row r="119" spans="2:7" ht="15">
      <c r="B119" s="4"/>
      <c r="D119" s="315"/>
      <c r="E119" s="84"/>
      <c r="F119" s="84"/>
      <c r="G119" s="145"/>
    </row>
    <row r="120" spans="1:7" ht="15">
      <c r="A120" s="81" t="s">
        <v>68</v>
      </c>
      <c r="B120" s="4"/>
      <c r="D120" s="315"/>
      <c r="E120" s="84"/>
      <c r="F120" s="84"/>
      <c r="G120" s="145"/>
    </row>
    <row r="121" spans="2:7" ht="15">
      <c r="B121" s="4"/>
      <c r="C121" s="85" t="s">
        <v>674</v>
      </c>
      <c r="D121" s="315"/>
      <c r="E121" s="84"/>
      <c r="F121" s="84"/>
      <c r="G121" s="145"/>
    </row>
    <row r="122" spans="2:7" ht="15">
      <c r="B122" s="4"/>
      <c r="C122" s="75" t="s">
        <v>69</v>
      </c>
      <c r="D122" s="315"/>
      <c r="E122" s="84"/>
      <c r="F122" s="84"/>
      <c r="G122" s="145"/>
    </row>
    <row r="123" spans="2:7" ht="15">
      <c r="B123" s="4"/>
      <c r="C123" s="75" t="s">
        <v>586</v>
      </c>
      <c r="D123" s="315"/>
      <c r="E123" s="84"/>
      <c r="F123" s="84"/>
      <c r="G123" s="145"/>
    </row>
    <row r="124" spans="2:7" ht="15">
      <c r="B124" s="4"/>
      <c r="C124" s="75" t="s">
        <v>508</v>
      </c>
      <c r="D124" s="315"/>
      <c r="E124" s="84"/>
      <c r="F124" s="84"/>
      <c r="G124" s="145"/>
    </row>
    <row r="125" spans="2:7" ht="15">
      <c r="B125" s="4"/>
      <c r="C125" s="85" t="s">
        <v>675</v>
      </c>
      <c r="D125" s="315"/>
      <c r="E125" s="84"/>
      <c r="F125" s="84"/>
      <c r="G125" s="145"/>
    </row>
    <row r="126" spans="1:7" ht="15" customHeight="1">
      <c r="A126" s="81" t="s">
        <v>70</v>
      </c>
      <c r="B126" s="4"/>
      <c r="D126" s="315"/>
      <c r="E126" s="84">
        <v>6270</v>
      </c>
      <c r="F126" s="84" t="s">
        <v>914</v>
      </c>
      <c r="G126" s="145"/>
    </row>
    <row r="127" spans="2:7" ht="15">
      <c r="B127" s="4"/>
      <c r="D127" s="315"/>
      <c r="E127" s="84"/>
      <c r="F127" s="84"/>
      <c r="G127" s="145"/>
    </row>
    <row r="128" spans="1:7" ht="16.5" customHeight="1">
      <c r="A128" s="287" t="s">
        <v>1075</v>
      </c>
      <c r="B128" s="87"/>
      <c r="C128" s="95"/>
      <c r="D128" s="315"/>
      <c r="E128" s="84">
        <v>6275</v>
      </c>
      <c r="F128" s="319" t="s">
        <v>916</v>
      </c>
      <c r="G128" s="145"/>
    </row>
    <row r="129" spans="2:7" ht="15">
      <c r="B129" s="4"/>
      <c r="D129" s="315"/>
      <c r="E129" s="84"/>
      <c r="F129" s="84"/>
      <c r="G129" s="145"/>
    </row>
    <row r="130" spans="1:7" ht="15">
      <c r="A130" s="286" t="s">
        <v>1025</v>
      </c>
      <c r="B130" s="80"/>
      <c r="D130" s="315"/>
      <c r="E130" s="84"/>
      <c r="F130" s="84"/>
      <c r="G130" s="145"/>
    </row>
    <row r="131" spans="2:7" ht="15">
      <c r="B131" s="4"/>
      <c r="D131" s="315"/>
      <c r="E131" s="84"/>
      <c r="F131" s="84"/>
      <c r="G131" s="145"/>
    </row>
    <row r="132" spans="1:7" ht="15">
      <c r="A132" s="81" t="s">
        <v>71</v>
      </c>
      <c r="B132" s="4"/>
      <c r="D132" s="315"/>
      <c r="E132" s="84"/>
      <c r="F132" s="84"/>
      <c r="G132" s="145"/>
    </row>
    <row r="133" spans="2:7" ht="15">
      <c r="B133" s="4"/>
      <c r="D133" s="315"/>
      <c r="E133" s="84"/>
      <c r="F133" s="84"/>
      <c r="G133" s="145"/>
    </row>
    <row r="134" spans="2:7" ht="15">
      <c r="B134" s="4"/>
      <c r="C134" s="75" t="s">
        <v>72</v>
      </c>
      <c r="D134" s="315"/>
      <c r="E134" s="84"/>
      <c r="F134" s="84"/>
      <c r="G134" s="145"/>
    </row>
    <row r="135" spans="2:7" ht="15">
      <c r="B135" s="4"/>
      <c r="C135" s="75" t="s">
        <v>104</v>
      </c>
      <c r="D135" s="315"/>
      <c r="E135" s="84"/>
      <c r="F135" s="84"/>
      <c r="G135" s="145"/>
    </row>
    <row r="136" spans="2:7" ht="15">
      <c r="B136" s="4"/>
      <c r="C136" s="75" t="s">
        <v>73</v>
      </c>
      <c r="D136" s="315"/>
      <c r="E136" s="84"/>
      <c r="F136" s="84"/>
      <c r="G136" s="145"/>
    </row>
    <row r="137" spans="2:7" ht="15">
      <c r="B137" s="4"/>
      <c r="C137" s="75" t="s">
        <v>74</v>
      </c>
      <c r="D137" s="315"/>
      <c r="E137" s="84"/>
      <c r="F137" s="84"/>
      <c r="G137" s="145"/>
    </row>
    <row r="138" spans="2:7" ht="15">
      <c r="B138" s="4"/>
      <c r="C138" s="75" t="s">
        <v>75</v>
      </c>
      <c r="D138" s="315"/>
      <c r="E138" s="84"/>
      <c r="F138" s="84"/>
      <c r="G138" s="145"/>
    </row>
    <row r="139" spans="2:7" ht="15">
      <c r="B139" s="4"/>
      <c r="C139" s="75" t="s">
        <v>76</v>
      </c>
      <c r="D139" s="315"/>
      <c r="E139" s="84"/>
      <c r="F139" s="84"/>
      <c r="G139" s="145"/>
    </row>
    <row r="140" spans="2:7" ht="26.25">
      <c r="B140" s="4"/>
      <c r="C140" s="75" t="s">
        <v>30</v>
      </c>
      <c r="D140" s="315"/>
      <c r="E140" s="84"/>
      <c r="F140" s="84"/>
      <c r="G140" s="145"/>
    </row>
    <row r="141" spans="2:7" ht="15">
      <c r="B141" s="81" t="s">
        <v>884</v>
      </c>
      <c r="D141" s="315"/>
      <c r="E141" s="84"/>
      <c r="F141" s="84"/>
      <c r="G141" s="145"/>
    </row>
    <row r="142" spans="2:7" ht="15">
      <c r="B142" s="4"/>
      <c r="D142" s="315"/>
      <c r="E142" s="84"/>
      <c r="F142" s="84"/>
      <c r="G142" s="145"/>
    </row>
    <row r="143" spans="2:7" ht="15">
      <c r="B143" s="4"/>
      <c r="C143" s="75" t="s">
        <v>77</v>
      </c>
      <c r="D143" s="315"/>
      <c r="E143" s="84"/>
      <c r="F143" s="84"/>
      <c r="G143" s="145"/>
    </row>
    <row r="144" spans="2:7" ht="15">
      <c r="B144" s="4"/>
      <c r="C144" s="75" t="s">
        <v>78</v>
      </c>
      <c r="D144" s="315"/>
      <c r="E144" s="84"/>
      <c r="F144" s="84"/>
      <c r="G144" s="145"/>
    </row>
    <row r="145" spans="2:7" ht="15">
      <c r="B145" s="4"/>
      <c r="C145" s="75" t="s">
        <v>79</v>
      </c>
      <c r="D145" s="315"/>
      <c r="E145" s="84"/>
      <c r="F145" s="84"/>
      <c r="G145" s="145"/>
    </row>
    <row r="146" spans="2:7" ht="15">
      <c r="B146" s="81" t="s">
        <v>885</v>
      </c>
      <c r="D146" s="315"/>
      <c r="E146" s="84"/>
      <c r="F146" s="84"/>
      <c r="G146" s="145"/>
    </row>
    <row r="147" spans="2:7" ht="15">
      <c r="B147" s="4"/>
      <c r="D147" s="315"/>
      <c r="E147" s="84"/>
      <c r="F147" s="84"/>
      <c r="G147" s="145"/>
    </row>
    <row r="148" spans="2:7" ht="15">
      <c r="B148" s="4"/>
      <c r="C148" s="75" t="s">
        <v>80</v>
      </c>
      <c r="D148" s="9"/>
      <c r="E148" s="84"/>
      <c r="F148" s="84"/>
      <c r="G148" s="145"/>
    </row>
    <row r="149" spans="2:7" ht="15">
      <c r="B149" s="4"/>
      <c r="C149" s="75" t="s">
        <v>81</v>
      </c>
      <c r="D149" s="9"/>
      <c r="E149" s="84"/>
      <c r="F149" s="84"/>
      <c r="G149" s="145"/>
    </row>
    <row r="150" spans="2:7" ht="15">
      <c r="B150" s="4"/>
      <c r="C150" s="75" t="s">
        <v>82</v>
      </c>
      <c r="D150" s="9"/>
      <c r="E150" s="84"/>
      <c r="F150" s="84"/>
      <c r="G150" s="145"/>
    </row>
    <row r="151" spans="2:7" ht="15">
      <c r="B151" s="81" t="s">
        <v>607</v>
      </c>
      <c r="D151" s="9"/>
      <c r="E151" s="84"/>
      <c r="F151" s="84"/>
      <c r="G151" s="145"/>
    </row>
    <row r="152" spans="2:7" ht="15">
      <c r="B152" s="4"/>
      <c r="D152" s="9"/>
      <c r="E152" s="84"/>
      <c r="F152" s="84"/>
      <c r="G152" s="145"/>
    </row>
    <row r="153" spans="2:7" ht="15">
      <c r="B153" s="4"/>
      <c r="C153" s="75" t="s">
        <v>886</v>
      </c>
      <c r="D153" s="9"/>
      <c r="E153" s="84"/>
      <c r="F153" s="84"/>
      <c r="G153" s="145"/>
    </row>
    <row r="154" spans="2:7" ht="15">
      <c r="B154" s="4"/>
      <c r="C154" s="75" t="s">
        <v>887</v>
      </c>
      <c r="D154" s="315"/>
      <c r="E154" s="84"/>
      <c r="F154" s="84"/>
      <c r="G154" s="145"/>
    </row>
    <row r="155" spans="2:7" ht="30.75" customHeight="1">
      <c r="B155" s="4"/>
      <c r="C155" s="75" t="s">
        <v>83</v>
      </c>
      <c r="D155" s="315"/>
      <c r="E155" s="84"/>
      <c r="F155" s="84"/>
      <c r="G155" s="145"/>
    </row>
    <row r="156" spans="2:7" ht="15">
      <c r="B156" s="4"/>
      <c r="C156" s="75" t="s">
        <v>477</v>
      </c>
      <c r="D156" s="315"/>
      <c r="E156" s="84"/>
      <c r="F156" s="84"/>
      <c r="G156" s="145"/>
    </row>
    <row r="157" spans="2:7" ht="15">
      <c r="B157" s="4"/>
      <c r="C157" s="75" t="s">
        <v>119</v>
      </c>
      <c r="D157" s="315"/>
      <c r="E157" s="84"/>
      <c r="F157" s="84"/>
      <c r="G157" s="145"/>
    </row>
    <row r="158" spans="2:7" ht="15">
      <c r="B158" s="4"/>
      <c r="C158" s="75" t="s">
        <v>105</v>
      </c>
      <c r="D158" s="315"/>
      <c r="E158" s="84"/>
      <c r="F158" s="84"/>
      <c r="G158" s="145"/>
    </row>
    <row r="159" spans="2:7" ht="15">
      <c r="B159" s="4"/>
      <c r="C159" s="75" t="s">
        <v>478</v>
      </c>
      <c r="D159" s="315"/>
      <c r="E159" s="84"/>
      <c r="F159" s="84"/>
      <c r="G159" s="145"/>
    </row>
    <row r="160" spans="2:7" ht="15">
      <c r="B160" s="4"/>
      <c r="C160" s="75" t="s">
        <v>106</v>
      </c>
      <c r="D160" s="315"/>
      <c r="E160" s="84"/>
      <c r="F160" s="84"/>
      <c r="G160" s="145"/>
    </row>
    <row r="161" spans="2:7" ht="15">
      <c r="B161" s="4"/>
      <c r="C161" s="75" t="s">
        <v>107</v>
      </c>
      <c r="D161" s="315"/>
      <c r="E161" s="84"/>
      <c r="F161" s="84"/>
      <c r="G161" s="145"/>
    </row>
    <row r="162" spans="2:7" ht="15">
      <c r="B162" s="81" t="s">
        <v>907</v>
      </c>
      <c r="D162" s="315"/>
      <c r="E162" s="84"/>
      <c r="F162" s="84"/>
      <c r="G162" s="145"/>
    </row>
    <row r="163" spans="2:7" ht="15">
      <c r="B163" s="4"/>
      <c r="D163" s="315"/>
      <c r="E163" s="84"/>
      <c r="F163" s="84"/>
      <c r="G163" s="145"/>
    </row>
    <row r="164" spans="2:7" ht="15">
      <c r="B164" s="4"/>
      <c r="C164" s="75" t="s">
        <v>84</v>
      </c>
      <c r="D164" s="315"/>
      <c r="E164" s="84"/>
      <c r="F164" s="84"/>
      <c r="G164" s="145"/>
    </row>
    <row r="165" spans="2:7" ht="15">
      <c r="B165" s="4"/>
      <c r="C165" s="75" t="s">
        <v>108</v>
      </c>
      <c r="D165" s="315"/>
      <c r="E165" s="84"/>
      <c r="F165" s="84"/>
      <c r="G165" s="145"/>
    </row>
    <row r="166" spans="2:7" ht="15">
      <c r="B166" s="4"/>
      <c r="C166" s="75" t="s">
        <v>109</v>
      </c>
      <c r="D166" s="315"/>
      <c r="E166" s="84"/>
      <c r="F166" s="84"/>
      <c r="G166" s="145"/>
    </row>
    <row r="167" spans="2:7" ht="15.75" customHeight="1">
      <c r="B167" s="4"/>
      <c r="C167" s="85" t="s">
        <v>676</v>
      </c>
      <c r="D167" s="315"/>
      <c r="E167" s="84"/>
      <c r="F167" s="84"/>
      <c r="G167" s="145"/>
    </row>
    <row r="168" spans="2:7" ht="15">
      <c r="B168" s="4"/>
      <c r="C168" s="75" t="s">
        <v>479</v>
      </c>
      <c r="D168" s="315"/>
      <c r="E168" s="84"/>
      <c r="F168" s="84"/>
      <c r="G168" s="145"/>
    </row>
    <row r="169" spans="2:7" ht="15">
      <c r="B169" s="4"/>
      <c r="C169" s="75" t="s">
        <v>110</v>
      </c>
      <c r="D169" s="315"/>
      <c r="E169" s="84"/>
      <c r="F169" s="84"/>
      <c r="G169" s="145"/>
    </row>
    <row r="170" spans="2:7" ht="15">
      <c r="B170" s="4"/>
      <c r="C170" s="85" t="s">
        <v>888</v>
      </c>
      <c r="D170" s="315"/>
      <c r="E170" s="84"/>
      <c r="F170" s="84"/>
      <c r="G170" s="145"/>
    </row>
    <row r="171" spans="2:7" ht="15">
      <c r="B171" s="81" t="s">
        <v>608</v>
      </c>
      <c r="D171" s="315"/>
      <c r="E171" s="84"/>
      <c r="F171" s="84"/>
      <c r="G171" s="145"/>
    </row>
    <row r="172" spans="2:7" ht="15">
      <c r="B172" s="4"/>
      <c r="D172" s="315"/>
      <c r="E172" s="84"/>
      <c r="F172" s="84"/>
      <c r="G172" s="145"/>
    </row>
    <row r="173" spans="2:7" ht="15">
      <c r="B173" s="4"/>
      <c r="C173" s="75" t="s">
        <v>111</v>
      </c>
      <c r="D173" s="315"/>
      <c r="E173" s="84"/>
      <c r="F173" s="84"/>
      <c r="G173" s="145"/>
    </row>
    <row r="174" spans="2:7" ht="15">
      <c r="B174" s="4"/>
      <c r="C174" s="75" t="s">
        <v>112</v>
      </c>
      <c r="D174" s="315"/>
      <c r="E174" s="84"/>
      <c r="F174" s="84"/>
      <c r="G174" s="145"/>
    </row>
    <row r="175" spans="2:7" ht="15">
      <c r="B175" s="4"/>
      <c r="C175" s="75" t="s">
        <v>480</v>
      </c>
      <c r="D175" s="315"/>
      <c r="E175" s="84"/>
      <c r="F175" s="84"/>
      <c r="G175" s="145"/>
    </row>
    <row r="176" spans="2:7" ht="15">
      <c r="B176" s="81" t="s">
        <v>609</v>
      </c>
      <c r="D176" s="315"/>
      <c r="E176" s="84"/>
      <c r="F176" s="84"/>
      <c r="G176" s="145"/>
    </row>
    <row r="177" spans="2:7" ht="15">
      <c r="B177" s="4"/>
      <c r="D177" s="315"/>
      <c r="E177" s="84"/>
      <c r="F177" s="84"/>
      <c r="G177" s="145"/>
    </row>
    <row r="178" spans="2:7" ht="29.25" customHeight="1">
      <c r="B178" s="4"/>
      <c r="C178" s="75" t="s">
        <v>889</v>
      </c>
      <c r="D178" s="315"/>
      <c r="E178" s="84"/>
      <c r="F178" s="84"/>
      <c r="G178" s="145"/>
    </row>
    <row r="179" spans="2:7" ht="15">
      <c r="B179" s="4"/>
      <c r="C179" s="75" t="s">
        <v>890</v>
      </c>
      <c r="D179" s="315"/>
      <c r="E179" s="84"/>
      <c r="F179" s="84"/>
      <c r="G179" s="145"/>
    </row>
    <row r="180" spans="2:7" ht="15">
      <c r="B180" s="4"/>
      <c r="C180" s="85" t="s">
        <v>891</v>
      </c>
      <c r="D180" s="315"/>
      <c r="E180" s="84"/>
      <c r="F180" s="84"/>
      <c r="G180" s="145"/>
    </row>
    <row r="181" spans="2:7" ht="15">
      <c r="B181" s="4"/>
      <c r="C181" s="75" t="s">
        <v>892</v>
      </c>
      <c r="D181" s="315"/>
      <c r="E181" s="84"/>
      <c r="F181" s="84"/>
      <c r="G181" s="145"/>
    </row>
    <row r="182" spans="2:7" ht="15">
      <c r="B182" s="4"/>
      <c r="C182" s="85" t="s">
        <v>893</v>
      </c>
      <c r="D182" s="315"/>
      <c r="E182" s="84"/>
      <c r="F182" s="84"/>
      <c r="G182" s="145"/>
    </row>
    <row r="183" spans="2:7" ht="15">
      <c r="B183" s="4"/>
      <c r="C183" s="75" t="s">
        <v>894</v>
      </c>
      <c r="D183" s="315"/>
      <c r="E183" s="84"/>
      <c r="F183" s="84"/>
      <c r="G183" s="145"/>
    </row>
    <row r="184" spans="2:7" ht="15">
      <c r="B184" s="4"/>
      <c r="C184" s="75" t="s">
        <v>895</v>
      </c>
      <c r="D184" s="315"/>
      <c r="E184" s="84"/>
      <c r="F184" s="84"/>
      <c r="G184" s="145"/>
    </row>
    <row r="185" spans="2:7" ht="15">
      <c r="B185" s="4"/>
      <c r="C185" s="75" t="s">
        <v>896</v>
      </c>
      <c r="D185" s="315"/>
      <c r="E185" s="84"/>
      <c r="F185" s="84"/>
      <c r="G185" s="145"/>
    </row>
    <row r="186" spans="2:7" ht="15">
      <c r="B186" s="4"/>
      <c r="C186" s="75" t="s">
        <v>897</v>
      </c>
      <c r="D186" s="315"/>
      <c r="E186" s="84"/>
      <c r="F186" s="84"/>
      <c r="G186" s="145"/>
    </row>
    <row r="187" spans="2:7" ht="15.75" customHeight="1">
      <c r="B187" s="4"/>
      <c r="C187" s="75" t="s">
        <v>898</v>
      </c>
      <c r="D187" s="315"/>
      <c r="E187" s="84"/>
      <c r="F187" s="84"/>
      <c r="G187" s="145"/>
    </row>
    <row r="188" spans="2:7" ht="14.25" customHeight="1">
      <c r="B188" s="4"/>
      <c r="C188" s="75" t="s">
        <v>899</v>
      </c>
      <c r="D188" s="315"/>
      <c r="E188" s="84"/>
      <c r="F188" s="84"/>
      <c r="G188" s="145"/>
    </row>
    <row r="189" spans="2:7" ht="15">
      <c r="B189" s="4"/>
      <c r="C189" s="94" t="s">
        <v>900</v>
      </c>
      <c r="D189" s="315"/>
      <c r="E189" s="84"/>
      <c r="F189" s="84"/>
      <c r="G189" s="145"/>
    </row>
    <row r="190" spans="2:7" ht="15">
      <c r="B190" s="320" t="s">
        <v>610</v>
      </c>
      <c r="D190" s="315"/>
      <c r="E190" s="84"/>
      <c r="F190" s="84"/>
      <c r="G190" s="145"/>
    </row>
    <row r="191" spans="2:7" ht="15">
      <c r="B191" s="4"/>
      <c r="D191" s="315"/>
      <c r="E191" s="84"/>
      <c r="F191" s="84"/>
      <c r="G191" s="145"/>
    </row>
    <row r="192" spans="2:7" ht="15">
      <c r="B192" s="4"/>
      <c r="C192" s="75" t="s">
        <v>85</v>
      </c>
      <c r="D192" s="315"/>
      <c r="E192" s="84"/>
      <c r="F192" s="84"/>
      <c r="G192" s="145"/>
    </row>
    <row r="193" spans="2:7" ht="30.75" customHeight="1">
      <c r="B193" s="4"/>
      <c r="C193" s="75" t="s">
        <v>116</v>
      </c>
      <c r="D193" s="315"/>
      <c r="E193" s="84"/>
      <c r="F193" s="84"/>
      <c r="G193" s="145"/>
    </row>
    <row r="194" spans="2:7" ht="15">
      <c r="B194" s="4"/>
      <c r="C194" s="75" t="s">
        <v>113</v>
      </c>
      <c r="D194" s="315"/>
      <c r="E194" s="84"/>
      <c r="F194" s="84"/>
      <c r="G194" s="145"/>
    </row>
    <row r="195" spans="2:7" ht="15">
      <c r="B195" s="4"/>
      <c r="C195" s="75" t="s">
        <v>114</v>
      </c>
      <c r="D195" s="315"/>
      <c r="E195" s="84"/>
      <c r="F195" s="84"/>
      <c r="G195" s="145"/>
    </row>
    <row r="196" spans="2:7" ht="15">
      <c r="B196" s="81" t="s">
        <v>611</v>
      </c>
      <c r="D196" s="315"/>
      <c r="E196" s="84"/>
      <c r="F196" s="84"/>
      <c r="G196" s="145"/>
    </row>
    <row r="197" spans="2:7" ht="15">
      <c r="B197" s="4"/>
      <c r="D197" s="315"/>
      <c r="E197" s="84"/>
      <c r="F197" s="84"/>
      <c r="G197" s="145"/>
    </row>
    <row r="198" spans="2:7" ht="17.25" customHeight="1">
      <c r="B198" s="4"/>
      <c r="C198" s="75" t="s">
        <v>908</v>
      </c>
      <c r="D198" s="315"/>
      <c r="E198" s="84"/>
      <c r="F198" s="84"/>
      <c r="G198" s="145"/>
    </row>
    <row r="199" spans="2:7" ht="15">
      <c r="B199" s="4"/>
      <c r="C199" s="75" t="s">
        <v>677</v>
      </c>
      <c r="D199" s="315"/>
      <c r="E199" s="84"/>
      <c r="F199" s="84"/>
      <c r="G199" s="145"/>
    </row>
    <row r="200" spans="2:7" ht="15">
      <c r="B200" s="4"/>
      <c r="C200" s="75" t="s">
        <v>86</v>
      </c>
      <c r="D200" s="315"/>
      <c r="E200" s="84"/>
      <c r="F200" s="84"/>
      <c r="G200" s="145"/>
    </row>
    <row r="201" spans="2:7" ht="15">
      <c r="B201" s="4"/>
      <c r="C201" s="75" t="s">
        <v>87</v>
      </c>
      <c r="D201" s="315"/>
      <c r="E201" s="84"/>
      <c r="F201" s="84"/>
      <c r="G201" s="145"/>
    </row>
    <row r="202" spans="2:7" ht="15">
      <c r="B202" s="4"/>
      <c r="C202" s="75" t="s">
        <v>88</v>
      </c>
      <c r="D202" s="315"/>
      <c r="E202" s="84"/>
      <c r="F202" s="84"/>
      <c r="G202" s="145"/>
    </row>
    <row r="203" spans="2:7" ht="15">
      <c r="B203" s="4"/>
      <c r="C203" s="75" t="s">
        <v>89</v>
      </c>
      <c r="D203" s="315"/>
      <c r="E203" s="84"/>
      <c r="F203" s="84"/>
      <c r="G203" s="145"/>
    </row>
    <row r="204" spans="2:7" ht="15">
      <c r="B204" s="4"/>
      <c r="C204" s="75" t="s">
        <v>90</v>
      </c>
      <c r="D204" s="315"/>
      <c r="E204" s="84"/>
      <c r="F204" s="84"/>
      <c r="G204" s="145"/>
    </row>
    <row r="205" spans="2:7" ht="15">
      <c r="B205" s="81" t="s">
        <v>612</v>
      </c>
      <c r="D205" s="10"/>
      <c r="E205" s="84"/>
      <c r="F205" s="84"/>
      <c r="G205" s="145"/>
    </row>
    <row r="206" spans="2:7" ht="15">
      <c r="B206" s="4"/>
      <c r="D206" s="10"/>
      <c r="E206" s="84"/>
      <c r="F206" s="84"/>
      <c r="G206" s="145"/>
    </row>
    <row r="207" spans="1:7" ht="18" customHeight="1">
      <c r="A207" s="81" t="s">
        <v>91</v>
      </c>
      <c r="B207" s="4"/>
      <c r="D207" s="10"/>
      <c r="E207" s="84">
        <v>6290</v>
      </c>
      <c r="F207" s="84" t="s">
        <v>917</v>
      </c>
      <c r="G207" s="145"/>
    </row>
    <row r="208" spans="2:7" ht="15">
      <c r="B208" s="4"/>
      <c r="D208" s="315"/>
      <c r="E208" s="84"/>
      <c r="F208" s="84"/>
      <c r="G208" s="145"/>
    </row>
    <row r="209" spans="1:7" ht="15">
      <c r="A209" s="81" t="s">
        <v>92</v>
      </c>
      <c r="B209" s="4"/>
      <c r="D209" s="315"/>
      <c r="E209" s="84"/>
      <c r="F209" s="84"/>
      <c r="G209" s="145"/>
    </row>
    <row r="210" spans="2:7" ht="15">
      <c r="B210" s="4"/>
      <c r="D210" s="315"/>
      <c r="E210" s="84"/>
      <c r="F210" s="84"/>
      <c r="G210" s="145"/>
    </row>
    <row r="211" spans="2:7" ht="15">
      <c r="B211" s="4"/>
      <c r="C211" s="75" t="s">
        <v>93</v>
      </c>
      <c r="D211" s="315"/>
      <c r="E211" s="84"/>
      <c r="F211" s="84"/>
      <c r="G211" s="145"/>
    </row>
    <row r="212" spans="2:7" ht="15">
      <c r="B212" s="4"/>
      <c r="C212" s="75" t="s">
        <v>94</v>
      </c>
      <c r="D212" s="315"/>
      <c r="E212" s="84"/>
      <c r="F212" s="84"/>
      <c r="G212" s="145"/>
    </row>
    <row r="213" spans="2:7" ht="14.25" customHeight="1">
      <c r="B213" s="4"/>
      <c r="C213" s="75" t="s">
        <v>115</v>
      </c>
      <c r="D213" s="315"/>
      <c r="E213" s="84"/>
      <c r="F213" s="84"/>
      <c r="G213" s="145"/>
    </row>
    <row r="214" spans="2:7" ht="15">
      <c r="B214" s="4"/>
      <c r="C214" s="75" t="s">
        <v>117</v>
      </c>
      <c r="D214" s="315"/>
      <c r="E214" s="84"/>
      <c r="F214" s="84"/>
      <c r="G214" s="145"/>
    </row>
    <row r="215" spans="2:7" ht="15">
      <c r="B215" s="4"/>
      <c r="C215" s="75" t="s">
        <v>95</v>
      </c>
      <c r="D215" s="315"/>
      <c r="E215" s="84"/>
      <c r="F215" s="84"/>
      <c r="G215" s="145"/>
    </row>
    <row r="216" spans="2:7" ht="15">
      <c r="B216" s="4"/>
      <c r="C216" s="85" t="s">
        <v>901</v>
      </c>
      <c r="D216" s="315"/>
      <c r="E216" s="84"/>
      <c r="F216" s="84"/>
      <c r="G216" s="145"/>
    </row>
    <row r="217" spans="2:7" ht="15">
      <c r="B217" s="81" t="s">
        <v>613</v>
      </c>
      <c r="D217" s="315"/>
      <c r="E217" s="84"/>
      <c r="F217" s="84"/>
      <c r="G217" s="145"/>
    </row>
    <row r="218" spans="2:7" ht="15">
      <c r="B218" s="4"/>
      <c r="D218" s="315"/>
      <c r="E218" s="84"/>
      <c r="F218" s="84"/>
      <c r="G218" s="145"/>
    </row>
    <row r="219" spans="2:7" ht="15">
      <c r="B219" s="4"/>
      <c r="C219" s="75" t="s">
        <v>96</v>
      </c>
      <c r="D219" s="315"/>
      <c r="E219" s="84"/>
      <c r="F219" s="84"/>
      <c r="G219" s="145"/>
    </row>
    <row r="220" spans="2:7" ht="15">
      <c r="B220" s="4"/>
      <c r="C220" s="75" t="s">
        <v>118</v>
      </c>
      <c r="D220" s="315"/>
      <c r="E220" s="84"/>
      <c r="F220" s="84"/>
      <c r="G220" s="145"/>
    </row>
    <row r="221" spans="2:7" ht="15">
      <c r="B221" s="4"/>
      <c r="C221" s="75" t="s">
        <v>97</v>
      </c>
      <c r="D221" s="315"/>
      <c r="E221" s="84"/>
      <c r="F221" s="84"/>
      <c r="G221" s="145"/>
    </row>
    <row r="222" spans="2:7" ht="15">
      <c r="B222" s="4"/>
      <c r="C222" s="85" t="s">
        <v>678</v>
      </c>
      <c r="D222" s="315"/>
      <c r="E222" s="84"/>
      <c r="F222" s="84"/>
      <c r="G222" s="145"/>
    </row>
    <row r="223" spans="2:7" ht="15">
      <c r="B223" s="81" t="s">
        <v>614</v>
      </c>
      <c r="D223" s="315"/>
      <c r="E223" s="84"/>
      <c r="F223" s="84"/>
      <c r="G223" s="145"/>
    </row>
    <row r="224" spans="2:7" ht="15">
      <c r="B224" s="4"/>
      <c r="D224" s="315"/>
      <c r="E224" s="84"/>
      <c r="F224" s="84"/>
      <c r="G224" s="145"/>
    </row>
    <row r="225" spans="1:7" ht="18" customHeight="1">
      <c r="A225" s="81" t="s">
        <v>98</v>
      </c>
      <c r="B225" s="4"/>
      <c r="D225" s="315"/>
      <c r="E225" s="84">
        <v>6295</v>
      </c>
      <c r="F225" s="84" t="s">
        <v>918</v>
      </c>
      <c r="G225" s="145"/>
    </row>
    <row r="226" spans="1:7" ht="18" customHeight="1">
      <c r="A226" s="81"/>
      <c r="B226" s="4"/>
      <c r="D226" s="315"/>
      <c r="E226" s="84"/>
      <c r="F226" s="84"/>
      <c r="G226" s="145"/>
    </row>
    <row r="227" spans="1:7" s="11" customFormat="1" ht="18" customHeight="1">
      <c r="A227" s="287" t="s">
        <v>1076</v>
      </c>
      <c r="B227" s="87"/>
      <c r="C227" s="95"/>
      <c r="D227" s="315"/>
      <c r="E227" s="20">
        <v>6300</v>
      </c>
      <c r="F227" s="20" t="s">
        <v>1078</v>
      </c>
      <c r="G227" s="145"/>
    </row>
    <row r="228" spans="1:7" s="11" customFormat="1" ht="15">
      <c r="A228" s="87"/>
      <c r="B228" s="87"/>
      <c r="C228" s="95"/>
      <c r="D228" s="315"/>
      <c r="E228" s="20"/>
      <c r="F228" s="20"/>
      <c r="G228" s="145"/>
    </row>
    <row r="229" spans="1:7" ht="15">
      <c r="A229" s="286" t="s">
        <v>909</v>
      </c>
      <c r="B229" s="80"/>
      <c r="C229" s="288"/>
      <c r="D229" s="315"/>
      <c r="E229" s="84"/>
      <c r="F229" s="84"/>
      <c r="G229" s="145"/>
    </row>
    <row r="230" spans="2:7" ht="15">
      <c r="B230" s="4"/>
      <c r="D230" s="315"/>
      <c r="E230" s="84"/>
      <c r="F230" s="84"/>
      <c r="G230" s="145"/>
    </row>
    <row r="231" spans="2:7" ht="15.75" customHeight="1">
      <c r="B231" s="4"/>
      <c r="C231" s="75" t="s">
        <v>587</v>
      </c>
      <c r="D231" s="315"/>
      <c r="E231" s="84">
        <v>6320</v>
      </c>
      <c r="F231" s="84" t="s">
        <v>919</v>
      </c>
      <c r="G231" s="145"/>
    </row>
    <row r="232" spans="2:7" ht="16.5" customHeight="1">
      <c r="B232" s="4"/>
      <c r="C232" s="85" t="s">
        <v>679</v>
      </c>
      <c r="D232" s="315"/>
      <c r="E232" s="84">
        <v>6325</v>
      </c>
      <c r="F232" s="84" t="s">
        <v>920</v>
      </c>
      <c r="G232" s="145"/>
    </row>
    <row r="233" spans="2:7" ht="21.75" customHeight="1">
      <c r="B233" s="4"/>
      <c r="C233" s="75" t="s">
        <v>99</v>
      </c>
      <c r="D233" s="315"/>
      <c r="E233" s="84">
        <v>6330</v>
      </c>
      <c r="F233" s="84" t="s">
        <v>921</v>
      </c>
      <c r="G233" s="145"/>
    </row>
    <row r="234" spans="2:7" ht="18" customHeight="1">
      <c r="B234" s="4"/>
      <c r="C234" s="75" t="s">
        <v>903</v>
      </c>
      <c r="D234" s="315"/>
      <c r="E234" s="84">
        <v>6330</v>
      </c>
      <c r="F234" s="84" t="s">
        <v>921</v>
      </c>
      <c r="G234" s="145"/>
    </row>
    <row r="235" spans="2:7" ht="15">
      <c r="B235" s="81" t="s">
        <v>902</v>
      </c>
      <c r="D235" s="315"/>
      <c r="E235" s="84"/>
      <c r="F235" s="84"/>
      <c r="G235" s="145"/>
    </row>
    <row r="236" spans="2:7" ht="15">
      <c r="B236" s="4"/>
      <c r="D236" s="315"/>
      <c r="E236" s="84"/>
      <c r="F236" s="84"/>
      <c r="G236" s="145"/>
    </row>
    <row r="237" spans="2:8" ht="17.25" customHeight="1">
      <c r="B237" s="4"/>
      <c r="C237" s="85" t="s">
        <v>922</v>
      </c>
      <c r="D237" s="315"/>
      <c r="E237" s="84">
        <v>6315</v>
      </c>
      <c r="F237" s="20" t="s">
        <v>922</v>
      </c>
      <c r="G237" s="145"/>
      <c r="H237" s="11"/>
    </row>
    <row r="238" spans="2:7" ht="17.25" customHeight="1">
      <c r="B238" s="4"/>
      <c r="C238" s="75" t="s">
        <v>481</v>
      </c>
      <c r="D238" s="315"/>
      <c r="E238" s="20">
        <v>6335</v>
      </c>
      <c r="F238" s="20" t="s">
        <v>923</v>
      </c>
      <c r="G238" s="145"/>
    </row>
    <row r="239" spans="2:7" ht="14.25" customHeight="1">
      <c r="B239" s="4"/>
      <c r="C239" s="75" t="s">
        <v>482</v>
      </c>
      <c r="D239" s="315"/>
      <c r="E239" s="20">
        <v>6335</v>
      </c>
      <c r="F239" s="20" t="s">
        <v>923</v>
      </c>
      <c r="G239" s="145"/>
    </row>
    <row r="240" spans="2:7" ht="15">
      <c r="B240" s="287" t="s">
        <v>1083</v>
      </c>
      <c r="C240" s="95"/>
      <c r="D240" s="315"/>
      <c r="E240" s="84"/>
      <c r="F240" s="20"/>
      <c r="G240" s="145"/>
    </row>
    <row r="241" spans="1:7" s="11" customFormat="1" ht="15">
      <c r="A241" s="87"/>
      <c r="B241" s="87"/>
      <c r="C241" s="95"/>
      <c r="D241" s="315"/>
      <c r="E241" s="20"/>
      <c r="F241" s="20"/>
      <c r="G241" s="145"/>
    </row>
    <row r="242" spans="2:7" ht="18.75" customHeight="1">
      <c r="B242" s="4"/>
      <c r="C242" s="75" t="s">
        <v>910</v>
      </c>
      <c r="D242" s="315"/>
      <c r="E242" s="84"/>
      <c r="F242" s="20"/>
      <c r="G242" s="145"/>
    </row>
    <row r="243" spans="2:7" ht="18.75" customHeight="1">
      <c r="B243" s="4"/>
      <c r="C243" s="75" t="s">
        <v>680</v>
      </c>
      <c r="D243" s="315"/>
      <c r="E243" s="318">
        <v>6125</v>
      </c>
      <c r="F243" s="20" t="s">
        <v>924</v>
      </c>
      <c r="G243" s="145"/>
    </row>
    <row r="244" spans="2:7" ht="16.5" customHeight="1">
      <c r="B244" s="4"/>
      <c r="C244" s="75" t="s">
        <v>100</v>
      </c>
      <c r="D244" s="315"/>
      <c r="E244" s="318">
        <v>6125</v>
      </c>
      <c r="F244" s="20" t="s">
        <v>924</v>
      </c>
      <c r="G244" s="145"/>
    </row>
    <row r="245" spans="2:7" ht="18" customHeight="1">
      <c r="B245" s="4"/>
      <c r="C245" s="85" t="s">
        <v>904</v>
      </c>
      <c r="D245" s="315"/>
      <c r="E245" s="318">
        <v>6135</v>
      </c>
      <c r="F245" s="321" t="s">
        <v>926</v>
      </c>
      <c r="G245" s="145"/>
    </row>
    <row r="246" spans="2:7" ht="18.75" customHeight="1">
      <c r="B246" s="4"/>
      <c r="C246" s="75" t="s">
        <v>101</v>
      </c>
      <c r="D246" s="315"/>
      <c r="E246" s="318">
        <v>6135</v>
      </c>
      <c r="F246" s="321" t="s">
        <v>925</v>
      </c>
      <c r="G246" s="145"/>
    </row>
    <row r="247" spans="2:7" ht="15">
      <c r="B247" s="4"/>
      <c r="C247" s="75" t="s">
        <v>102</v>
      </c>
      <c r="D247" s="315"/>
      <c r="E247" s="84"/>
      <c r="F247" s="20"/>
      <c r="G247" s="145"/>
    </row>
    <row r="248" spans="2:7" ht="20.25" customHeight="1">
      <c r="B248" s="81" t="s">
        <v>905</v>
      </c>
      <c r="D248" s="10"/>
      <c r="E248" s="318">
        <v>6310</v>
      </c>
      <c r="F248" s="20" t="s">
        <v>927</v>
      </c>
      <c r="G248" s="145"/>
    </row>
    <row r="249" spans="2:7" ht="15">
      <c r="B249" s="4"/>
      <c r="D249" s="10"/>
      <c r="E249" s="84"/>
      <c r="F249" s="20"/>
      <c r="G249" s="145"/>
    </row>
    <row r="250" spans="1:13" ht="17.25" customHeight="1">
      <c r="A250" s="81" t="s">
        <v>103</v>
      </c>
      <c r="B250" s="4"/>
      <c r="D250" s="315"/>
      <c r="E250" s="322">
        <v>6215</v>
      </c>
      <c r="F250" s="18" t="s">
        <v>1063</v>
      </c>
      <c r="G250" s="147"/>
      <c r="H250" s="148"/>
      <c r="I250" s="148"/>
      <c r="J250" s="148"/>
      <c r="K250" s="148"/>
      <c r="L250" s="148"/>
      <c r="M250" s="148"/>
    </row>
    <row r="251" spans="2:13" ht="15">
      <c r="B251" s="4"/>
      <c r="D251" s="315"/>
      <c r="E251" s="323"/>
      <c r="F251" s="19"/>
      <c r="G251" s="147"/>
      <c r="H251" s="148"/>
      <c r="I251" s="148"/>
      <c r="J251" s="148"/>
      <c r="K251" s="148"/>
      <c r="L251" s="148"/>
      <c r="M251" s="148"/>
    </row>
    <row r="252" spans="1:13" ht="15">
      <c r="A252" s="81" t="s">
        <v>1079</v>
      </c>
      <c r="B252" s="4"/>
      <c r="D252" s="315"/>
      <c r="E252" s="323">
        <v>6345</v>
      </c>
      <c r="F252" s="19" t="s">
        <v>1080</v>
      </c>
      <c r="G252" s="147"/>
      <c r="H252" s="148"/>
      <c r="I252" s="148"/>
      <c r="J252" s="148"/>
      <c r="K252" s="148"/>
      <c r="L252" s="148"/>
      <c r="M252" s="148"/>
    </row>
    <row r="253" spans="5:13" ht="15">
      <c r="E253" s="149"/>
      <c r="F253" s="149"/>
      <c r="G253" s="150"/>
      <c r="H253" s="148"/>
      <c r="I253" s="148"/>
      <c r="J253" s="148"/>
      <c r="K253" s="148"/>
      <c r="L253" s="148"/>
      <c r="M253" s="148"/>
    </row>
  </sheetData>
  <sheetProtection/>
  <printOptions gridLines="1"/>
  <pageMargins left="0.1968503937007874" right="0.1968503937007874" top="0.1968503937007874" bottom="0.1968503937007874" header="0" footer="0"/>
  <pageSetup fitToHeight="10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zoomScale="70" zoomScaleNormal="70" zoomScaleSheetLayoutView="50" zoomScalePageLayoutView="0" workbookViewId="0" topLeftCell="A1">
      <pane xSplit="4" ySplit="3" topLeftCell="E214" activePane="bottomRight" state="frozen"/>
      <selection pane="topLeft" activeCell="E5" sqref="E5"/>
      <selection pane="topRight" activeCell="E5" sqref="E5"/>
      <selection pane="bottomLeft" activeCell="E5" sqref="E5"/>
      <selection pane="bottomRight" activeCell="C221" sqref="C221"/>
    </sheetView>
  </sheetViews>
  <sheetFormatPr defaultColWidth="9.140625" defaultRowHeight="15" outlineLevelCol="1"/>
  <cols>
    <col min="1" max="1" width="3.28125" style="141" customWidth="1"/>
    <col min="2" max="2" width="3.421875" style="38" customWidth="1"/>
    <col min="3" max="3" width="65.140625" style="66" customWidth="1"/>
    <col min="4" max="4" width="1.1484375" style="47" customWidth="1"/>
    <col min="5" max="5" width="24.28125" style="40" bestFit="1" customWidth="1"/>
    <col min="6" max="6" width="77.8515625" style="139" bestFit="1" customWidth="1" outlineLevel="1"/>
    <col min="7" max="7" width="2.8515625" style="8" customWidth="1"/>
    <col min="8" max="8" width="64.421875" style="44" customWidth="1"/>
    <col min="9" max="9" width="1.1484375" style="42" customWidth="1"/>
    <col min="10" max="10" width="88.8515625" style="45" bestFit="1" customWidth="1"/>
    <col min="11" max="16384" width="9.140625" style="13" customWidth="1"/>
  </cols>
  <sheetData>
    <row r="1" spans="1:10" ht="12.75" customHeight="1">
      <c r="A1" s="401" t="s">
        <v>10</v>
      </c>
      <c r="B1" s="402"/>
      <c r="C1" s="403"/>
      <c r="D1" s="364"/>
      <c r="E1" s="333"/>
      <c r="F1" s="333"/>
      <c r="G1" s="332"/>
      <c r="H1" s="365" t="s">
        <v>147</v>
      </c>
      <c r="I1" s="366"/>
      <c r="J1" s="367" t="s">
        <v>147</v>
      </c>
    </row>
    <row r="2" spans="1:10" ht="12.75" customHeight="1">
      <c r="A2" s="359" t="s">
        <v>120</v>
      </c>
      <c r="B2" s="360"/>
      <c r="C2" s="361"/>
      <c r="D2" s="348"/>
      <c r="E2" s="338" t="s">
        <v>1085</v>
      </c>
      <c r="F2" s="341" t="s">
        <v>1085</v>
      </c>
      <c r="G2" s="337"/>
      <c r="H2" s="360" t="s">
        <v>148</v>
      </c>
      <c r="I2" s="362"/>
      <c r="J2" s="363" t="s">
        <v>154</v>
      </c>
    </row>
    <row r="3" spans="1:10" ht="12.75" customHeight="1">
      <c r="A3" s="155"/>
      <c r="B3" s="97"/>
      <c r="C3" s="351" t="s">
        <v>1084</v>
      </c>
      <c r="D3" s="352"/>
      <c r="E3" s="353" t="s">
        <v>1086</v>
      </c>
      <c r="F3" s="354" t="s">
        <v>1091</v>
      </c>
      <c r="G3" s="355"/>
      <c r="H3" s="356" t="s">
        <v>1088</v>
      </c>
      <c r="I3" s="357"/>
      <c r="J3" s="358" t="s">
        <v>1089</v>
      </c>
    </row>
    <row r="4" spans="1:10" ht="12.75" customHeight="1">
      <c r="A4" s="171"/>
      <c r="B4" s="172"/>
      <c r="C4" s="73"/>
      <c r="D4" s="27"/>
      <c r="E4" s="28"/>
      <c r="F4" s="173"/>
      <c r="G4" s="27"/>
      <c r="H4" s="174"/>
      <c r="I4" s="175"/>
      <c r="J4" s="176"/>
    </row>
    <row r="5" spans="1:10" ht="12.75" customHeight="1">
      <c r="A5" s="155"/>
      <c r="B5" s="101"/>
      <c r="C5" s="102"/>
      <c r="D5" s="33"/>
      <c r="G5" s="6"/>
      <c r="J5" s="37" t="s">
        <v>156</v>
      </c>
    </row>
    <row r="6" spans="1:8" ht="15">
      <c r="A6" s="155" t="s">
        <v>121</v>
      </c>
      <c r="B6" s="101"/>
      <c r="C6" s="102"/>
      <c r="D6" s="39"/>
      <c r="G6" s="7"/>
      <c r="H6" s="41" t="s">
        <v>121</v>
      </c>
    </row>
    <row r="7" spans="1:8" ht="15">
      <c r="A7" s="155"/>
      <c r="B7" s="101"/>
      <c r="C7" s="102"/>
      <c r="D7" s="39"/>
      <c r="G7" s="7"/>
      <c r="H7" s="41"/>
    </row>
    <row r="8" spans="1:7" ht="15">
      <c r="A8" s="155"/>
      <c r="B8" s="130" t="s">
        <v>122</v>
      </c>
      <c r="C8" s="102"/>
      <c r="D8" s="39"/>
      <c r="G8" s="7"/>
    </row>
    <row r="9" spans="1:10" ht="27" customHeight="1">
      <c r="A9" s="155"/>
      <c r="B9" s="101"/>
      <c r="C9" s="156" t="s">
        <v>681</v>
      </c>
      <c r="E9" s="48">
        <v>4105</v>
      </c>
      <c r="F9" s="88" t="s">
        <v>928</v>
      </c>
      <c r="G9" s="7"/>
      <c r="H9" s="44" t="s">
        <v>122</v>
      </c>
      <c r="J9" s="45" t="s">
        <v>157</v>
      </c>
    </row>
    <row r="10" spans="1:10" ht="27" customHeight="1">
      <c r="A10" s="177"/>
      <c r="B10" s="44"/>
      <c r="C10" s="105" t="s">
        <v>123</v>
      </c>
      <c r="E10" s="48">
        <v>4105</v>
      </c>
      <c r="F10" s="88" t="s">
        <v>928</v>
      </c>
      <c r="G10" s="7"/>
      <c r="H10" s="44" t="s">
        <v>122</v>
      </c>
      <c r="J10" s="45" t="s">
        <v>157</v>
      </c>
    </row>
    <row r="11" spans="1:10" s="16" customFormat="1" ht="27.75" customHeight="1">
      <c r="A11" s="177"/>
      <c r="B11" s="44"/>
      <c r="C11" s="105" t="s">
        <v>124</v>
      </c>
      <c r="D11" s="47"/>
      <c r="E11" s="40">
        <v>4110</v>
      </c>
      <c r="F11" s="137" t="s">
        <v>929</v>
      </c>
      <c r="G11" s="7"/>
      <c r="H11" s="44" t="s">
        <v>122</v>
      </c>
      <c r="I11" s="42"/>
      <c r="J11" s="45" t="s">
        <v>157</v>
      </c>
    </row>
    <row r="12" spans="1:10" ht="28.5" customHeight="1">
      <c r="A12" s="155"/>
      <c r="B12" s="101"/>
      <c r="C12" s="105" t="s">
        <v>125</v>
      </c>
      <c r="E12" s="48">
        <v>4110</v>
      </c>
      <c r="F12" s="88" t="s">
        <v>929</v>
      </c>
      <c r="G12" s="7"/>
      <c r="H12" s="44" t="s">
        <v>122</v>
      </c>
      <c r="J12" s="45" t="s">
        <v>157</v>
      </c>
    </row>
    <row r="13" spans="1:10" ht="27.75" customHeight="1">
      <c r="A13" s="155"/>
      <c r="B13" s="101"/>
      <c r="C13" s="105" t="s">
        <v>126</v>
      </c>
      <c r="E13" s="48">
        <v>4110</v>
      </c>
      <c r="F13" s="88" t="s">
        <v>929</v>
      </c>
      <c r="G13" s="7"/>
      <c r="H13" s="44" t="s">
        <v>122</v>
      </c>
      <c r="J13" s="45" t="s">
        <v>157</v>
      </c>
    </row>
    <row r="14" spans="1:10" ht="27" customHeight="1">
      <c r="A14" s="155"/>
      <c r="B14" s="101"/>
      <c r="C14" s="105" t="s">
        <v>127</v>
      </c>
      <c r="E14" s="48">
        <v>4110</v>
      </c>
      <c r="F14" s="88" t="s">
        <v>929</v>
      </c>
      <c r="G14" s="7"/>
      <c r="H14" s="44" t="s">
        <v>122</v>
      </c>
      <c r="J14" s="45" t="s">
        <v>157</v>
      </c>
    </row>
    <row r="15" spans="1:6" ht="15">
      <c r="A15" s="155"/>
      <c r="B15" s="130" t="s">
        <v>615</v>
      </c>
      <c r="C15" s="102"/>
      <c r="F15" s="140"/>
    </row>
    <row r="16" spans="1:6" ht="15">
      <c r="A16" s="155"/>
      <c r="B16" s="101"/>
      <c r="C16" s="102"/>
      <c r="F16" s="140"/>
    </row>
    <row r="17" spans="1:6" ht="15">
      <c r="A17" s="155"/>
      <c r="B17" s="130" t="s">
        <v>483</v>
      </c>
      <c r="C17" s="102"/>
      <c r="F17" s="140"/>
    </row>
    <row r="18" spans="1:10" ht="15">
      <c r="A18" s="155"/>
      <c r="B18" s="101"/>
      <c r="C18" s="102" t="s">
        <v>128</v>
      </c>
      <c r="E18" s="48">
        <v>4115</v>
      </c>
      <c r="F18" s="88" t="s">
        <v>930</v>
      </c>
      <c r="H18" s="178" t="s">
        <v>128</v>
      </c>
      <c r="J18" s="45" t="s">
        <v>157</v>
      </c>
    </row>
    <row r="19" spans="1:10" ht="36" customHeight="1">
      <c r="A19" s="155"/>
      <c r="B19" s="101"/>
      <c r="C19" s="157" t="s">
        <v>457</v>
      </c>
      <c r="E19" s="48">
        <v>4120</v>
      </c>
      <c r="F19" s="88" t="s">
        <v>931</v>
      </c>
      <c r="H19" s="44" t="s">
        <v>149</v>
      </c>
      <c r="J19" s="45" t="s">
        <v>157</v>
      </c>
    </row>
    <row r="20" spans="1:10" ht="37.5" customHeight="1">
      <c r="A20" s="155"/>
      <c r="B20" s="101"/>
      <c r="C20" s="102" t="s">
        <v>129</v>
      </c>
      <c r="E20" s="48">
        <v>4120</v>
      </c>
      <c r="F20" s="88" t="s">
        <v>931</v>
      </c>
      <c r="H20" s="44" t="s">
        <v>149</v>
      </c>
      <c r="J20" s="45" t="s">
        <v>157</v>
      </c>
    </row>
    <row r="21" spans="1:10" ht="33.75" customHeight="1">
      <c r="A21" s="155"/>
      <c r="B21" s="101"/>
      <c r="C21" s="102" t="s">
        <v>246</v>
      </c>
      <c r="E21" s="48">
        <v>4120</v>
      </c>
      <c r="F21" s="88" t="s">
        <v>931</v>
      </c>
      <c r="H21" s="44" t="s">
        <v>149</v>
      </c>
      <c r="J21" s="45" t="s">
        <v>157</v>
      </c>
    </row>
    <row r="22" spans="1:10" ht="38.25" customHeight="1">
      <c r="A22" s="155"/>
      <c r="B22" s="101"/>
      <c r="C22" s="102" t="s">
        <v>130</v>
      </c>
      <c r="E22" s="48">
        <v>4125</v>
      </c>
      <c r="F22" s="88" t="s">
        <v>932</v>
      </c>
      <c r="H22" s="44" t="s">
        <v>150</v>
      </c>
      <c r="J22" s="45" t="s">
        <v>157</v>
      </c>
    </row>
    <row r="23" spans="1:10" ht="21.75" customHeight="1">
      <c r="A23" s="155"/>
      <c r="B23" s="101"/>
      <c r="C23" s="102" t="s">
        <v>131</v>
      </c>
      <c r="E23" s="48">
        <v>4130</v>
      </c>
      <c r="F23" s="88" t="s">
        <v>933</v>
      </c>
      <c r="H23" s="44" t="s">
        <v>151</v>
      </c>
      <c r="J23" s="45" t="s">
        <v>157</v>
      </c>
    </row>
    <row r="24" spans="1:10" ht="41.25" customHeight="1">
      <c r="A24" s="155"/>
      <c r="B24" s="101"/>
      <c r="C24" s="105" t="s">
        <v>132</v>
      </c>
      <c r="E24" s="48">
        <v>4135</v>
      </c>
      <c r="F24" s="88" t="s">
        <v>934</v>
      </c>
      <c r="H24" s="44" t="s">
        <v>152</v>
      </c>
      <c r="J24" s="45" t="s">
        <v>157</v>
      </c>
    </row>
    <row r="25" spans="1:10" ht="27" customHeight="1">
      <c r="A25" s="155"/>
      <c r="B25" s="101"/>
      <c r="C25" s="102" t="s">
        <v>484</v>
      </c>
      <c r="D25" s="303"/>
      <c r="E25" s="48">
        <v>4135</v>
      </c>
      <c r="F25" s="88" t="s">
        <v>934</v>
      </c>
      <c r="H25" s="44" t="s">
        <v>483</v>
      </c>
      <c r="J25" s="45" t="s">
        <v>157</v>
      </c>
    </row>
    <row r="26" spans="1:10" ht="30.75" customHeight="1">
      <c r="A26" s="155"/>
      <c r="B26" s="101"/>
      <c r="C26" s="102" t="s">
        <v>822</v>
      </c>
      <c r="E26" s="48">
        <v>4135</v>
      </c>
      <c r="F26" s="88" t="s">
        <v>934</v>
      </c>
      <c r="H26" s="44" t="s">
        <v>483</v>
      </c>
      <c r="J26" s="45" t="s">
        <v>157</v>
      </c>
    </row>
    <row r="27" spans="1:10" ht="36.75" customHeight="1">
      <c r="A27" s="155"/>
      <c r="B27" s="101"/>
      <c r="C27" s="102" t="s">
        <v>133</v>
      </c>
      <c r="E27" s="40">
        <v>4140</v>
      </c>
      <c r="F27" s="88" t="s">
        <v>935</v>
      </c>
      <c r="H27" s="44" t="s">
        <v>483</v>
      </c>
      <c r="J27" s="45" t="s">
        <v>157</v>
      </c>
    </row>
    <row r="28" spans="1:10" ht="18" customHeight="1">
      <c r="A28" s="155"/>
      <c r="B28" s="101"/>
      <c r="C28" s="105" t="s">
        <v>485</v>
      </c>
      <c r="E28" s="40">
        <v>4140</v>
      </c>
      <c r="F28" s="88" t="s">
        <v>935</v>
      </c>
      <c r="H28" s="44" t="s">
        <v>483</v>
      </c>
      <c r="J28" s="45" t="s">
        <v>157</v>
      </c>
    </row>
    <row r="29" spans="1:10" ht="18" customHeight="1">
      <c r="A29" s="155"/>
      <c r="B29" s="101"/>
      <c r="C29" s="105" t="s">
        <v>134</v>
      </c>
      <c r="E29" s="40">
        <v>4140</v>
      </c>
      <c r="F29" s="88" t="s">
        <v>935</v>
      </c>
      <c r="H29" s="44" t="s">
        <v>483</v>
      </c>
      <c r="J29" s="45" t="s">
        <v>157</v>
      </c>
    </row>
    <row r="30" spans="1:10" ht="33" customHeight="1">
      <c r="A30" s="155"/>
      <c r="B30" s="101"/>
      <c r="C30" s="158" t="s">
        <v>486</v>
      </c>
      <c r="D30" s="303"/>
      <c r="E30" s="40">
        <v>4140</v>
      </c>
      <c r="F30" s="88" t="s">
        <v>935</v>
      </c>
      <c r="H30" s="44" t="s">
        <v>483</v>
      </c>
      <c r="J30" s="45" t="s">
        <v>157</v>
      </c>
    </row>
    <row r="31" spans="1:6" ht="15">
      <c r="A31" s="155"/>
      <c r="B31" s="130" t="s">
        <v>823</v>
      </c>
      <c r="C31" s="102"/>
      <c r="D31" s="303"/>
      <c r="E31" s="48"/>
      <c r="F31" s="179"/>
    </row>
    <row r="32" spans="1:6" ht="15">
      <c r="A32" s="155"/>
      <c r="B32" s="162"/>
      <c r="C32" s="102"/>
      <c r="E32" s="57"/>
      <c r="F32" s="136"/>
    </row>
    <row r="33" spans="1:6" ht="15">
      <c r="A33" s="155"/>
      <c r="B33" s="130" t="s">
        <v>135</v>
      </c>
      <c r="C33" s="102"/>
      <c r="E33" s="57"/>
      <c r="F33" s="136"/>
    </row>
    <row r="34" spans="1:10" ht="36.75" customHeight="1">
      <c r="A34" s="155"/>
      <c r="B34" s="101"/>
      <c r="C34" s="102" t="s">
        <v>487</v>
      </c>
      <c r="E34" s="48">
        <v>4145</v>
      </c>
      <c r="F34" s="88" t="s">
        <v>936</v>
      </c>
      <c r="H34" s="44" t="s">
        <v>135</v>
      </c>
      <c r="J34" s="45" t="s">
        <v>157</v>
      </c>
    </row>
    <row r="35" spans="1:10" ht="38.25" customHeight="1">
      <c r="A35" s="155"/>
      <c r="B35" s="101"/>
      <c r="C35" s="102" t="s">
        <v>488</v>
      </c>
      <c r="E35" s="48">
        <v>4145</v>
      </c>
      <c r="F35" s="88" t="s">
        <v>936</v>
      </c>
      <c r="G35" s="301"/>
      <c r="H35" s="44" t="s">
        <v>135</v>
      </c>
      <c r="J35" s="45" t="s">
        <v>157</v>
      </c>
    </row>
    <row r="36" spans="1:10" ht="39" customHeight="1">
      <c r="A36" s="155"/>
      <c r="B36" s="101"/>
      <c r="C36" s="102" t="s">
        <v>137</v>
      </c>
      <c r="E36" s="48">
        <v>4145</v>
      </c>
      <c r="F36" s="88" t="s">
        <v>936</v>
      </c>
      <c r="G36" s="7"/>
      <c r="H36" s="44" t="s">
        <v>135</v>
      </c>
      <c r="J36" s="45" t="s">
        <v>157</v>
      </c>
    </row>
    <row r="37" spans="1:10" ht="28.5" customHeight="1">
      <c r="A37" s="155"/>
      <c r="B37" s="101"/>
      <c r="C37" s="102" t="s">
        <v>136</v>
      </c>
      <c r="E37" s="48">
        <v>4145</v>
      </c>
      <c r="F37" s="88" t="s">
        <v>936</v>
      </c>
      <c r="H37" s="44" t="s">
        <v>135</v>
      </c>
      <c r="J37" s="45" t="s">
        <v>157</v>
      </c>
    </row>
    <row r="38" spans="1:10" ht="38.25" customHeight="1">
      <c r="A38" s="155"/>
      <c r="B38" s="101"/>
      <c r="C38" s="102" t="s">
        <v>138</v>
      </c>
      <c r="E38" s="48">
        <v>4145</v>
      </c>
      <c r="F38" s="88" t="s">
        <v>936</v>
      </c>
      <c r="H38" s="44" t="s">
        <v>135</v>
      </c>
      <c r="J38" s="45" t="s">
        <v>157</v>
      </c>
    </row>
    <row r="39" spans="1:10" ht="44.25" customHeight="1">
      <c r="A39" s="155"/>
      <c r="B39" s="101"/>
      <c r="C39" s="158" t="s">
        <v>139</v>
      </c>
      <c r="E39" s="48">
        <v>4145</v>
      </c>
      <c r="F39" s="88" t="s">
        <v>936</v>
      </c>
      <c r="H39" s="44" t="s">
        <v>135</v>
      </c>
      <c r="J39" s="45" t="s">
        <v>157</v>
      </c>
    </row>
    <row r="40" spans="1:6" ht="15">
      <c r="A40" s="155"/>
      <c r="B40" s="130" t="s">
        <v>645</v>
      </c>
      <c r="C40" s="160"/>
      <c r="E40" s="57"/>
      <c r="F40" s="136"/>
    </row>
    <row r="41" spans="1:6" ht="15">
      <c r="A41" s="155"/>
      <c r="B41" s="101"/>
      <c r="C41" s="160"/>
      <c r="E41" s="57"/>
      <c r="F41" s="136"/>
    </row>
    <row r="42" spans="1:10" ht="34.5" customHeight="1">
      <c r="A42" s="155"/>
      <c r="B42" s="180" t="s">
        <v>491</v>
      </c>
      <c r="C42" s="102"/>
      <c r="E42" s="48">
        <v>4150</v>
      </c>
      <c r="F42" s="88" t="s">
        <v>937</v>
      </c>
      <c r="H42" s="44" t="s">
        <v>491</v>
      </c>
      <c r="J42" s="45" t="s">
        <v>157</v>
      </c>
    </row>
    <row r="43" spans="1:10" ht="14.25" customHeight="1">
      <c r="A43" s="155"/>
      <c r="B43" s="404" t="s">
        <v>140</v>
      </c>
      <c r="C43" s="405"/>
      <c r="E43" s="48">
        <v>4155</v>
      </c>
      <c r="F43" s="88" t="s">
        <v>938</v>
      </c>
      <c r="H43" s="44" t="s">
        <v>153</v>
      </c>
      <c r="J43" s="45" t="s">
        <v>157</v>
      </c>
    </row>
    <row r="44" spans="1:6" ht="15">
      <c r="A44" s="155"/>
      <c r="B44" s="101"/>
      <c r="C44" s="161"/>
      <c r="E44" s="57"/>
      <c r="F44" s="136"/>
    </row>
    <row r="45" spans="1:6" ht="30.75" customHeight="1">
      <c r="A45" s="155"/>
      <c r="B45" s="130" t="s">
        <v>824</v>
      </c>
      <c r="C45" s="161"/>
      <c r="E45" s="57"/>
      <c r="F45" s="136"/>
    </row>
    <row r="46" spans="1:10" ht="44.25" customHeight="1">
      <c r="A46" s="155"/>
      <c r="B46" s="101"/>
      <c r="C46" s="102" t="s">
        <v>141</v>
      </c>
      <c r="E46" s="48">
        <v>4160</v>
      </c>
      <c r="F46" s="88" t="s">
        <v>939</v>
      </c>
      <c r="H46" s="44" t="s">
        <v>492</v>
      </c>
      <c r="J46" s="45" t="s">
        <v>157</v>
      </c>
    </row>
    <row r="47" spans="1:10" ht="39.75" customHeight="1">
      <c r="A47" s="155"/>
      <c r="B47" s="101"/>
      <c r="C47" s="102" t="s">
        <v>142</v>
      </c>
      <c r="E47" s="48">
        <v>4160</v>
      </c>
      <c r="F47" s="88" t="s">
        <v>939</v>
      </c>
      <c r="H47" s="44" t="s">
        <v>492</v>
      </c>
      <c r="J47" s="45" t="s">
        <v>157</v>
      </c>
    </row>
    <row r="48" spans="1:10" ht="37.5" customHeight="1">
      <c r="A48" s="155"/>
      <c r="B48" s="101"/>
      <c r="C48" s="105" t="s">
        <v>489</v>
      </c>
      <c r="E48" s="48">
        <v>4160</v>
      </c>
      <c r="F48" s="88" t="s">
        <v>939</v>
      </c>
      <c r="H48" s="44" t="s">
        <v>492</v>
      </c>
      <c r="J48" s="45" t="s">
        <v>157</v>
      </c>
    </row>
    <row r="49" spans="1:10" ht="27.75" customHeight="1">
      <c r="A49" s="155"/>
      <c r="B49" s="101"/>
      <c r="C49" s="102" t="s">
        <v>143</v>
      </c>
      <c r="E49" s="48">
        <v>4160</v>
      </c>
      <c r="F49" s="88" t="s">
        <v>939</v>
      </c>
      <c r="G49" s="7"/>
      <c r="H49" s="44" t="s">
        <v>492</v>
      </c>
      <c r="J49" s="45" t="s">
        <v>157</v>
      </c>
    </row>
    <row r="50" spans="1:10" ht="27" customHeight="1">
      <c r="A50" s="155"/>
      <c r="B50" s="101"/>
      <c r="C50" s="102" t="s">
        <v>144</v>
      </c>
      <c r="E50" s="48">
        <v>4160</v>
      </c>
      <c r="F50" s="88" t="s">
        <v>939</v>
      </c>
      <c r="H50" s="44" t="s">
        <v>492</v>
      </c>
      <c r="J50" s="45" t="s">
        <v>157</v>
      </c>
    </row>
    <row r="51" spans="1:10" ht="25.5" customHeight="1">
      <c r="A51" s="155"/>
      <c r="B51" s="101"/>
      <c r="C51" s="102" t="s">
        <v>825</v>
      </c>
      <c r="E51" s="48">
        <v>4160</v>
      </c>
      <c r="F51" s="88" t="s">
        <v>939</v>
      </c>
      <c r="H51" s="44" t="s">
        <v>492</v>
      </c>
      <c r="J51" s="45" t="s">
        <v>157</v>
      </c>
    </row>
    <row r="52" spans="1:10" ht="41.25" customHeight="1">
      <c r="A52" s="155"/>
      <c r="B52" s="101"/>
      <c r="C52" s="102" t="s">
        <v>145</v>
      </c>
      <c r="E52" s="48">
        <v>4160</v>
      </c>
      <c r="F52" s="88" t="s">
        <v>939</v>
      </c>
      <c r="H52" s="44" t="s">
        <v>492</v>
      </c>
      <c r="J52" s="45" t="s">
        <v>157</v>
      </c>
    </row>
    <row r="53" spans="1:10" ht="39.75" customHeight="1">
      <c r="A53" s="155"/>
      <c r="B53" s="101"/>
      <c r="C53" s="157" t="s">
        <v>826</v>
      </c>
      <c r="E53" s="48">
        <v>4160</v>
      </c>
      <c r="F53" s="88" t="s">
        <v>939</v>
      </c>
      <c r="H53" s="44" t="s">
        <v>492</v>
      </c>
      <c r="J53" s="45" t="s">
        <v>157</v>
      </c>
    </row>
    <row r="54" spans="1:10" ht="41.25" customHeight="1">
      <c r="A54" s="155"/>
      <c r="B54" s="101"/>
      <c r="C54" s="102" t="s">
        <v>490</v>
      </c>
      <c r="E54" s="48">
        <v>4160</v>
      </c>
      <c r="F54" s="88" t="s">
        <v>939</v>
      </c>
      <c r="H54" s="44" t="s">
        <v>492</v>
      </c>
      <c r="J54" s="45" t="s">
        <v>157</v>
      </c>
    </row>
    <row r="55" spans="1:10" ht="34.5" customHeight="1">
      <c r="A55" s="155"/>
      <c r="B55" s="101"/>
      <c r="C55" s="105" t="s">
        <v>833</v>
      </c>
      <c r="E55" s="48">
        <v>4160</v>
      </c>
      <c r="F55" s="88" t="s">
        <v>939</v>
      </c>
      <c r="H55" s="44" t="s">
        <v>492</v>
      </c>
      <c r="J55" s="45" t="s">
        <v>157</v>
      </c>
    </row>
    <row r="56" spans="1:10" ht="18" customHeight="1">
      <c r="A56" s="155"/>
      <c r="B56" s="101"/>
      <c r="C56" s="102" t="s">
        <v>834</v>
      </c>
      <c r="E56" s="48">
        <v>4160</v>
      </c>
      <c r="F56" s="88" t="s">
        <v>939</v>
      </c>
      <c r="H56" s="44" t="s">
        <v>492</v>
      </c>
      <c r="J56" s="45" t="s">
        <v>157</v>
      </c>
    </row>
    <row r="57" spans="1:10" ht="34.5" customHeight="1">
      <c r="A57" s="155"/>
      <c r="B57" s="101"/>
      <c r="C57" s="158" t="s">
        <v>146</v>
      </c>
      <c r="E57" s="48">
        <v>4160</v>
      </c>
      <c r="F57" s="88" t="s">
        <v>939</v>
      </c>
      <c r="G57" s="7"/>
      <c r="H57" s="44" t="s">
        <v>492</v>
      </c>
      <c r="J57" s="45" t="s">
        <v>157</v>
      </c>
    </row>
    <row r="58" spans="1:10" ht="41.25" customHeight="1">
      <c r="A58" s="155"/>
      <c r="B58" s="101"/>
      <c r="C58" s="157" t="s">
        <v>682</v>
      </c>
      <c r="E58" s="48">
        <v>4160</v>
      </c>
      <c r="F58" s="88" t="s">
        <v>939</v>
      </c>
      <c r="G58" s="7"/>
      <c r="H58" s="44" t="s">
        <v>492</v>
      </c>
      <c r="J58" s="45" t="s">
        <v>157</v>
      </c>
    </row>
    <row r="59" spans="1:6" ht="27.75" customHeight="1">
      <c r="A59" s="155"/>
      <c r="B59" s="130" t="s">
        <v>827</v>
      </c>
      <c r="C59" s="158"/>
      <c r="E59" s="48"/>
      <c r="F59" s="179"/>
    </row>
    <row r="60" spans="1:6" ht="15">
      <c r="A60" s="155"/>
      <c r="B60" s="101"/>
      <c r="C60" s="158"/>
      <c r="E60" s="48"/>
      <c r="F60" s="179"/>
    </row>
    <row r="61" spans="1:6" ht="33" customHeight="1">
      <c r="A61" s="155"/>
      <c r="B61" s="130" t="s">
        <v>495</v>
      </c>
      <c r="C61" s="158"/>
      <c r="E61" s="48"/>
      <c r="F61" s="179"/>
    </row>
    <row r="62" spans="1:10" ht="44.25" customHeight="1">
      <c r="A62" s="155"/>
      <c r="B62" s="101"/>
      <c r="C62" s="105" t="s">
        <v>166</v>
      </c>
      <c r="D62" s="39"/>
      <c r="E62" s="48">
        <v>4165</v>
      </c>
      <c r="F62" s="88" t="s">
        <v>940</v>
      </c>
      <c r="H62" s="44" t="s">
        <v>492</v>
      </c>
      <c r="J62" s="45" t="s">
        <v>157</v>
      </c>
    </row>
    <row r="63" spans="1:10" ht="48" customHeight="1">
      <c r="A63" s="155"/>
      <c r="B63" s="101"/>
      <c r="C63" s="105" t="s">
        <v>494</v>
      </c>
      <c r="D63" s="39"/>
      <c r="E63" s="48">
        <v>4165</v>
      </c>
      <c r="F63" s="88" t="s">
        <v>940</v>
      </c>
      <c r="H63" s="44" t="s">
        <v>492</v>
      </c>
      <c r="J63" s="45" t="s">
        <v>157</v>
      </c>
    </row>
    <row r="64" spans="1:10" ht="37.5" customHeight="1">
      <c r="A64" s="155"/>
      <c r="B64" s="101"/>
      <c r="C64" s="102" t="s">
        <v>828</v>
      </c>
      <c r="E64" s="48">
        <v>4165</v>
      </c>
      <c r="F64" s="88" t="s">
        <v>940</v>
      </c>
      <c r="H64" s="44" t="s">
        <v>492</v>
      </c>
      <c r="J64" s="45" t="s">
        <v>157</v>
      </c>
    </row>
    <row r="65" spans="1:10" ht="27" customHeight="1">
      <c r="A65" s="155"/>
      <c r="B65" s="101"/>
      <c r="C65" s="105" t="s">
        <v>829</v>
      </c>
      <c r="E65" s="48">
        <v>4165</v>
      </c>
      <c r="F65" s="88" t="s">
        <v>940</v>
      </c>
      <c r="H65" s="44" t="s">
        <v>492</v>
      </c>
      <c r="J65" s="45" t="s">
        <v>157</v>
      </c>
    </row>
    <row r="66" spans="1:10" ht="38.25" customHeight="1">
      <c r="A66" s="155"/>
      <c r="B66" s="101"/>
      <c r="C66" s="105" t="s">
        <v>493</v>
      </c>
      <c r="E66" s="48">
        <v>4165</v>
      </c>
      <c r="F66" s="88" t="s">
        <v>940</v>
      </c>
      <c r="H66" s="44" t="s">
        <v>492</v>
      </c>
      <c r="J66" s="45" t="s">
        <v>157</v>
      </c>
    </row>
    <row r="67" spans="1:10" ht="42" customHeight="1">
      <c r="A67" s="155"/>
      <c r="B67" s="101"/>
      <c r="C67" s="158" t="s">
        <v>167</v>
      </c>
      <c r="E67" s="48">
        <v>4165</v>
      </c>
      <c r="F67" s="88" t="s">
        <v>940</v>
      </c>
      <c r="H67" s="44" t="s">
        <v>492</v>
      </c>
      <c r="J67" s="45" t="s">
        <v>157</v>
      </c>
    </row>
    <row r="68" spans="1:10" ht="42.75" customHeight="1">
      <c r="A68" s="155"/>
      <c r="B68" s="101"/>
      <c r="C68" s="157" t="s">
        <v>683</v>
      </c>
      <c r="E68" s="48">
        <v>4165</v>
      </c>
      <c r="F68" s="88" t="s">
        <v>940</v>
      </c>
      <c r="H68" s="44" t="s">
        <v>492</v>
      </c>
      <c r="J68" s="45" t="s">
        <v>157</v>
      </c>
    </row>
    <row r="69" spans="1:6" ht="15">
      <c r="A69" s="155"/>
      <c r="B69" s="130" t="s">
        <v>646</v>
      </c>
      <c r="C69" s="160"/>
      <c r="E69" s="57"/>
      <c r="F69" s="136"/>
    </row>
    <row r="70" spans="1:6" ht="15">
      <c r="A70" s="155"/>
      <c r="B70" s="101"/>
      <c r="C70" s="160"/>
      <c r="E70" s="57"/>
      <c r="F70" s="136"/>
    </row>
    <row r="71" spans="1:6" ht="15">
      <c r="A71" s="155"/>
      <c r="B71" s="130" t="s">
        <v>158</v>
      </c>
      <c r="C71" s="160"/>
      <c r="E71" s="57"/>
      <c r="F71" s="136"/>
    </row>
    <row r="72" spans="1:10" ht="44.25" customHeight="1">
      <c r="A72" s="155"/>
      <c r="B72" s="101"/>
      <c r="C72" s="102" t="s">
        <v>830</v>
      </c>
      <c r="E72" s="48">
        <v>4170</v>
      </c>
      <c r="F72" s="88" t="s">
        <v>941</v>
      </c>
      <c r="H72" s="44" t="s">
        <v>158</v>
      </c>
      <c r="J72" s="181" t="s">
        <v>158</v>
      </c>
    </row>
    <row r="73" spans="1:10" ht="49.5" customHeight="1">
      <c r="A73" s="155"/>
      <c r="B73" s="101"/>
      <c r="C73" s="102" t="s">
        <v>168</v>
      </c>
      <c r="E73" s="48">
        <v>4170</v>
      </c>
      <c r="F73" s="88" t="s">
        <v>941</v>
      </c>
      <c r="H73" s="44" t="s">
        <v>158</v>
      </c>
      <c r="J73" s="45" t="s">
        <v>158</v>
      </c>
    </row>
    <row r="74" spans="1:10" ht="33.75" customHeight="1">
      <c r="A74" s="155"/>
      <c r="B74" s="101"/>
      <c r="C74" s="102" t="s">
        <v>496</v>
      </c>
      <c r="E74" s="48">
        <v>4170</v>
      </c>
      <c r="F74" s="88" t="s">
        <v>941</v>
      </c>
      <c r="H74" s="44" t="s">
        <v>158</v>
      </c>
      <c r="J74" s="45" t="s">
        <v>158</v>
      </c>
    </row>
    <row r="75" spans="1:10" ht="27" customHeight="1">
      <c r="A75" s="155"/>
      <c r="B75" s="101"/>
      <c r="C75" s="102" t="s">
        <v>170</v>
      </c>
      <c r="E75" s="48">
        <v>4170</v>
      </c>
      <c r="F75" s="88" t="s">
        <v>941</v>
      </c>
      <c r="H75" s="44" t="s">
        <v>158</v>
      </c>
      <c r="J75" s="45" t="s">
        <v>158</v>
      </c>
    </row>
    <row r="76" spans="1:10" ht="24.75" customHeight="1">
      <c r="A76" s="155"/>
      <c r="B76" s="101"/>
      <c r="C76" s="102" t="s">
        <v>497</v>
      </c>
      <c r="E76" s="48">
        <v>4170</v>
      </c>
      <c r="F76" s="88" t="s">
        <v>941</v>
      </c>
      <c r="H76" s="44" t="s">
        <v>158</v>
      </c>
      <c r="J76" s="45" t="s">
        <v>158</v>
      </c>
    </row>
    <row r="77" spans="1:10" ht="37.5" customHeight="1">
      <c r="A77" s="155"/>
      <c r="B77" s="101"/>
      <c r="C77" s="102" t="s">
        <v>171</v>
      </c>
      <c r="E77" s="48">
        <v>4170</v>
      </c>
      <c r="F77" s="88" t="s">
        <v>941</v>
      </c>
      <c r="H77" s="44" t="s">
        <v>158</v>
      </c>
      <c r="J77" s="45" t="s">
        <v>158</v>
      </c>
    </row>
    <row r="78" spans="1:6" ht="15">
      <c r="A78" s="155"/>
      <c r="B78" s="130" t="s">
        <v>647</v>
      </c>
      <c r="C78" s="102"/>
      <c r="E78" s="57"/>
      <c r="F78" s="136"/>
    </row>
    <row r="79" spans="1:6" ht="15">
      <c r="A79" s="155"/>
      <c r="B79" s="162"/>
      <c r="C79" s="102"/>
      <c r="E79" s="57"/>
      <c r="F79" s="136"/>
    </row>
    <row r="80" spans="1:8" ht="39.75" customHeight="1">
      <c r="A80" s="155" t="s">
        <v>172</v>
      </c>
      <c r="B80" s="101"/>
      <c r="C80" s="102"/>
      <c r="E80" s="48">
        <v>4175</v>
      </c>
      <c r="F80" s="196" t="s">
        <v>161</v>
      </c>
      <c r="H80" s="44" t="s">
        <v>161</v>
      </c>
    </row>
    <row r="81" spans="1:6" ht="15">
      <c r="A81" s="155"/>
      <c r="B81" s="101"/>
      <c r="C81" s="102"/>
      <c r="F81" s="140"/>
    </row>
    <row r="82" spans="1:8" ht="15">
      <c r="A82" s="155" t="s">
        <v>173</v>
      </c>
      <c r="B82" s="101"/>
      <c r="C82" s="102"/>
      <c r="F82" s="140"/>
      <c r="H82" s="41" t="s">
        <v>159</v>
      </c>
    </row>
    <row r="83" spans="1:8" ht="15">
      <c r="A83" s="155"/>
      <c r="B83" s="101"/>
      <c r="C83" s="102"/>
      <c r="F83" s="140"/>
      <c r="H83" s="41"/>
    </row>
    <row r="84" spans="1:6" ht="15">
      <c r="A84" s="155"/>
      <c r="B84" s="130" t="s">
        <v>498</v>
      </c>
      <c r="C84" s="102"/>
      <c r="F84" s="140"/>
    </row>
    <row r="85" spans="1:10" ht="44.25" customHeight="1">
      <c r="A85" s="155"/>
      <c r="B85" s="101"/>
      <c r="C85" s="102" t="s">
        <v>831</v>
      </c>
      <c r="E85" s="48">
        <v>4205</v>
      </c>
      <c r="F85" s="88" t="s">
        <v>942</v>
      </c>
      <c r="H85" s="44" t="s">
        <v>162</v>
      </c>
      <c r="J85" s="45" t="s">
        <v>159</v>
      </c>
    </row>
    <row r="86" spans="1:10" ht="39" customHeight="1">
      <c r="A86" s="155"/>
      <c r="B86" s="101"/>
      <c r="C86" s="105" t="s">
        <v>499</v>
      </c>
      <c r="E86" s="48">
        <v>4205</v>
      </c>
      <c r="F86" s="88" t="s">
        <v>942</v>
      </c>
      <c r="H86" s="44" t="s">
        <v>162</v>
      </c>
      <c r="J86" s="45" t="s">
        <v>159</v>
      </c>
    </row>
    <row r="87" spans="1:10" ht="39" customHeight="1">
      <c r="A87" s="155"/>
      <c r="B87" s="101"/>
      <c r="C87" s="157" t="s">
        <v>684</v>
      </c>
      <c r="E87" s="48">
        <v>4205</v>
      </c>
      <c r="F87" s="88" t="s">
        <v>942</v>
      </c>
      <c r="H87" s="44" t="s">
        <v>162</v>
      </c>
      <c r="J87" s="45" t="s">
        <v>159</v>
      </c>
    </row>
    <row r="88" spans="1:10" ht="36" customHeight="1">
      <c r="A88" s="155"/>
      <c r="B88" s="101"/>
      <c r="C88" s="157" t="s">
        <v>685</v>
      </c>
      <c r="E88" s="48">
        <v>4205</v>
      </c>
      <c r="F88" s="88" t="s">
        <v>942</v>
      </c>
      <c r="H88" s="44" t="s">
        <v>162</v>
      </c>
      <c r="J88" s="45" t="s">
        <v>159</v>
      </c>
    </row>
    <row r="89" spans="1:6" ht="15">
      <c r="A89" s="155"/>
      <c r="B89" s="130" t="s">
        <v>648</v>
      </c>
      <c r="C89" s="102"/>
      <c r="E89" s="57"/>
      <c r="F89" s="136"/>
    </row>
    <row r="90" spans="1:6" ht="15">
      <c r="A90" s="155"/>
      <c r="B90" s="101"/>
      <c r="C90" s="102"/>
      <c r="E90" s="57"/>
      <c r="F90" s="136"/>
    </row>
    <row r="91" spans="1:6" ht="15">
      <c r="A91" s="155"/>
      <c r="B91" s="130" t="s">
        <v>174</v>
      </c>
      <c r="C91" s="102"/>
      <c r="E91" s="57"/>
      <c r="F91" s="136"/>
    </row>
    <row r="92" spans="1:10" ht="12" customHeight="1">
      <c r="A92" s="155"/>
      <c r="B92" s="101"/>
      <c r="C92" s="102" t="s">
        <v>169</v>
      </c>
      <c r="E92" s="48">
        <v>4205</v>
      </c>
      <c r="F92" s="88" t="s">
        <v>942</v>
      </c>
      <c r="H92" s="44" t="s">
        <v>163</v>
      </c>
      <c r="J92" s="45" t="s">
        <v>159</v>
      </c>
    </row>
    <row r="93" spans="1:10" ht="44.25" customHeight="1">
      <c r="A93" s="155"/>
      <c r="B93" s="101"/>
      <c r="C93" s="102" t="s">
        <v>832</v>
      </c>
      <c r="E93" s="48">
        <v>4205</v>
      </c>
      <c r="F93" s="88" t="s">
        <v>942</v>
      </c>
      <c r="H93" s="44" t="s">
        <v>163</v>
      </c>
      <c r="J93" s="45" t="s">
        <v>159</v>
      </c>
    </row>
    <row r="94" spans="1:10" ht="35.25" customHeight="1">
      <c r="A94" s="155"/>
      <c r="B94" s="101"/>
      <c r="C94" s="105" t="s">
        <v>500</v>
      </c>
      <c r="E94" s="48">
        <v>4205</v>
      </c>
      <c r="F94" s="88" t="s">
        <v>942</v>
      </c>
      <c r="H94" s="44" t="s">
        <v>163</v>
      </c>
      <c r="J94" s="45" t="s">
        <v>159</v>
      </c>
    </row>
    <row r="95" spans="1:10" ht="36" customHeight="1">
      <c r="A95" s="155"/>
      <c r="B95" s="101"/>
      <c r="C95" s="157" t="s">
        <v>686</v>
      </c>
      <c r="E95" s="48">
        <v>4205</v>
      </c>
      <c r="F95" s="88" t="s">
        <v>942</v>
      </c>
      <c r="H95" s="44" t="s">
        <v>163</v>
      </c>
      <c r="J95" s="45" t="s">
        <v>159</v>
      </c>
    </row>
    <row r="96" spans="1:10" ht="39" customHeight="1">
      <c r="A96" s="155"/>
      <c r="B96" s="101"/>
      <c r="C96" s="157" t="s">
        <v>687</v>
      </c>
      <c r="E96" s="48">
        <v>4205</v>
      </c>
      <c r="F96" s="88" t="s">
        <v>942</v>
      </c>
      <c r="H96" s="44" t="s">
        <v>163</v>
      </c>
      <c r="J96" s="45" t="s">
        <v>159</v>
      </c>
    </row>
    <row r="97" spans="1:6" ht="15">
      <c r="A97" s="155"/>
      <c r="B97" s="130" t="s">
        <v>649</v>
      </c>
      <c r="C97" s="102"/>
      <c r="E97" s="57"/>
      <c r="F97" s="136"/>
    </row>
    <row r="98" spans="1:6" ht="15">
      <c r="A98" s="155"/>
      <c r="B98" s="101"/>
      <c r="C98" s="102"/>
      <c r="E98" s="57"/>
      <c r="F98" s="136"/>
    </row>
    <row r="99" spans="1:8" ht="36" customHeight="1">
      <c r="A99" s="155" t="s">
        <v>501</v>
      </c>
      <c r="B99" s="101"/>
      <c r="C99" s="102"/>
      <c r="E99" s="48">
        <v>4210</v>
      </c>
      <c r="F99" s="89" t="s">
        <v>943</v>
      </c>
      <c r="H99" s="41" t="s">
        <v>503</v>
      </c>
    </row>
    <row r="100" spans="1:6" ht="15">
      <c r="A100" s="155"/>
      <c r="B100" s="101"/>
      <c r="C100" s="102"/>
      <c r="F100" s="140"/>
    </row>
    <row r="101" spans="1:8" ht="15">
      <c r="A101" s="155" t="s">
        <v>502</v>
      </c>
      <c r="B101" s="101"/>
      <c r="C101" s="102"/>
      <c r="E101" s="59"/>
      <c r="F101" s="182"/>
      <c r="H101" s="41" t="s">
        <v>160</v>
      </c>
    </row>
    <row r="102" spans="1:8" ht="15">
      <c r="A102" s="155"/>
      <c r="B102" s="101"/>
      <c r="C102" s="102"/>
      <c r="E102" s="59"/>
      <c r="F102" s="182"/>
      <c r="H102" s="41"/>
    </row>
    <row r="103" spans="1:6" ht="15">
      <c r="A103" s="155"/>
      <c r="B103" s="130" t="s">
        <v>164</v>
      </c>
      <c r="C103" s="102"/>
      <c r="E103" s="59"/>
      <c r="F103" s="182"/>
    </row>
    <row r="104" spans="1:10" ht="21.75" customHeight="1">
      <c r="A104" s="155"/>
      <c r="B104" s="101"/>
      <c r="C104" s="102" t="s">
        <v>175</v>
      </c>
      <c r="E104" s="48">
        <v>4305</v>
      </c>
      <c r="F104" s="88" t="s">
        <v>944</v>
      </c>
      <c r="H104" s="44" t="s">
        <v>164</v>
      </c>
      <c r="J104" s="45" t="s">
        <v>160</v>
      </c>
    </row>
    <row r="105" spans="1:8" ht="14.25" customHeight="1">
      <c r="A105" s="155"/>
      <c r="B105" s="101"/>
      <c r="C105" s="102" t="s">
        <v>176</v>
      </c>
      <c r="E105" s="48">
        <v>4305</v>
      </c>
      <c r="F105" s="88" t="s">
        <v>944</v>
      </c>
      <c r="H105" s="44" t="s">
        <v>164</v>
      </c>
    </row>
    <row r="106" spans="1:10" ht="28.5" customHeight="1">
      <c r="A106" s="155"/>
      <c r="B106" s="101"/>
      <c r="C106" s="102" t="s">
        <v>177</v>
      </c>
      <c r="E106" s="48">
        <v>4305</v>
      </c>
      <c r="F106" s="88" t="s">
        <v>944</v>
      </c>
      <c r="H106" s="44" t="s">
        <v>164</v>
      </c>
      <c r="J106" s="45" t="s">
        <v>160</v>
      </c>
    </row>
    <row r="107" spans="1:10" ht="27" customHeight="1">
      <c r="A107" s="155"/>
      <c r="B107" s="101"/>
      <c r="C107" s="102" t="s">
        <v>178</v>
      </c>
      <c r="E107" s="48">
        <v>4305</v>
      </c>
      <c r="F107" s="88" t="s">
        <v>944</v>
      </c>
      <c r="H107" s="44" t="s">
        <v>164</v>
      </c>
      <c r="J107" s="45" t="s">
        <v>160</v>
      </c>
    </row>
    <row r="108" spans="1:10" ht="27" customHeight="1">
      <c r="A108" s="155"/>
      <c r="B108" s="101"/>
      <c r="C108" s="102" t="s">
        <v>179</v>
      </c>
      <c r="E108" s="48">
        <v>4310</v>
      </c>
      <c r="F108" s="88" t="s">
        <v>945</v>
      </c>
      <c r="H108" s="44" t="s">
        <v>164</v>
      </c>
      <c r="J108" s="45" t="s">
        <v>160</v>
      </c>
    </row>
    <row r="109" spans="1:10" ht="28.5" customHeight="1">
      <c r="A109" s="155"/>
      <c r="B109" s="101"/>
      <c r="C109" s="102" t="s">
        <v>180</v>
      </c>
      <c r="E109" s="48">
        <v>4310</v>
      </c>
      <c r="F109" s="88" t="s">
        <v>945</v>
      </c>
      <c r="H109" s="44" t="s">
        <v>164</v>
      </c>
      <c r="J109" s="45" t="s">
        <v>160</v>
      </c>
    </row>
    <row r="110" spans="1:10" ht="27" customHeight="1">
      <c r="A110" s="155"/>
      <c r="B110" s="101"/>
      <c r="C110" s="102" t="s">
        <v>181</v>
      </c>
      <c r="E110" s="48">
        <v>4310</v>
      </c>
      <c r="F110" s="88" t="s">
        <v>945</v>
      </c>
      <c r="H110" s="44" t="s">
        <v>164</v>
      </c>
      <c r="J110" s="45" t="s">
        <v>160</v>
      </c>
    </row>
    <row r="111" spans="1:6" ht="15">
      <c r="A111" s="155"/>
      <c r="B111" s="130" t="s">
        <v>650</v>
      </c>
      <c r="C111" s="102"/>
      <c r="E111" s="57"/>
      <c r="F111" s="136"/>
    </row>
    <row r="112" spans="1:6" ht="15">
      <c r="A112" s="155"/>
      <c r="B112" s="101"/>
      <c r="C112" s="102"/>
      <c r="E112" s="57"/>
      <c r="F112" s="136"/>
    </row>
    <row r="113" spans="1:6" ht="15">
      <c r="A113" s="155"/>
      <c r="B113" s="130" t="s">
        <v>165</v>
      </c>
      <c r="C113" s="102"/>
      <c r="E113" s="57"/>
      <c r="F113" s="136"/>
    </row>
    <row r="114" spans="1:10" ht="36.75" customHeight="1">
      <c r="A114" s="155"/>
      <c r="B114" s="101"/>
      <c r="C114" s="157" t="s">
        <v>688</v>
      </c>
      <c r="E114" s="48">
        <v>4315</v>
      </c>
      <c r="F114" s="90" t="s">
        <v>946</v>
      </c>
      <c r="H114" s="44" t="s">
        <v>165</v>
      </c>
      <c r="J114" s="45" t="s">
        <v>160</v>
      </c>
    </row>
    <row r="115" spans="1:10" ht="36.75" customHeight="1">
      <c r="A115" s="155"/>
      <c r="B115" s="101"/>
      <c r="C115" s="157" t="s">
        <v>689</v>
      </c>
      <c r="E115" s="48">
        <v>4320</v>
      </c>
      <c r="F115" s="90" t="s">
        <v>947</v>
      </c>
      <c r="H115" s="44" t="s">
        <v>165</v>
      </c>
      <c r="J115" s="45" t="s">
        <v>160</v>
      </c>
    </row>
    <row r="116" spans="1:6" ht="15">
      <c r="A116" s="155"/>
      <c r="B116" s="130" t="s">
        <v>651</v>
      </c>
      <c r="C116" s="102"/>
      <c r="E116" s="57"/>
      <c r="F116" s="136"/>
    </row>
    <row r="117" spans="1:6" ht="15">
      <c r="A117" s="155"/>
      <c r="B117" s="162"/>
      <c r="C117" s="102"/>
      <c r="E117" s="57"/>
      <c r="F117" s="136"/>
    </row>
    <row r="118" spans="1:6" ht="15">
      <c r="A118" s="155"/>
      <c r="B118" s="130" t="s">
        <v>182</v>
      </c>
      <c r="C118" s="102"/>
      <c r="E118" s="57"/>
      <c r="F118" s="136"/>
    </row>
    <row r="119" spans="1:10" ht="27.75" customHeight="1">
      <c r="A119" s="155"/>
      <c r="B119" s="101"/>
      <c r="C119" s="102" t="s">
        <v>183</v>
      </c>
      <c r="E119" s="48">
        <v>4325</v>
      </c>
      <c r="F119" s="88" t="s">
        <v>948</v>
      </c>
      <c r="H119" s="44" t="s">
        <v>225</v>
      </c>
      <c r="J119" s="45" t="s">
        <v>160</v>
      </c>
    </row>
    <row r="120" spans="1:10" ht="33" customHeight="1">
      <c r="A120" s="155"/>
      <c r="B120" s="101"/>
      <c r="C120" s="102" t="s">
        <v>184</v>
      </c>
      <c r="E120" s="48">
        <v>4325</v>
      </c>
      <c r="F120" s="88" t="s">
        <v>948</v>
      </c>
      <c r="H120" s="44" t="s">
        <v>225</v>
      </c>
      <c r="J120" s="45" t="s">
        <v>160</v>
      </c>
    </row>
    <row r="121" spans="1:6" ht="15">
      <c r="A121" s="155"/>
      <c r="B121" s="130" t="s">
        <v>652</v>
      </c>
      <c r="C121" s="102"/>
      <c r="E121" s="48"/>
      <c r="F121" s="179"/>
    </row>
    <row r="122" spans="1:6" ht="15">
      <c r="A122" s="155"/>
      <c r="B122" s="162"/>
      <c r="C122" s="102"/>
      <c r="E122" s="57"/>
      <c r="F122" s="136"/>
    </row>
    <row r="123" spans="1:6" ht="15">
      <c r="A123" s="155"/>
      <c r="B123" s="130" t="s">
        <v>185</v>
      </c>
      <c r="C123" s="102"/>
      <c r="E123" s="57"/>
      <c r="F123" s="136"/>
    </row>
    <row r="124" spans="1:10" ht="30.75" customHeight="1">
      <c r="A124" s="183"/>
      <c r="B124" s="162"/>
      <c r="C124" s="102" t="s">
        <v>835</v>
      </c>
      <c r="D124" s="61"/>
      <c r="E124" s="48">
        <v>4330</v>
      </c>
      <c r="F124" s="88" t="s">
        <v>949</v>
      </c>
      <c r="H124" s="44" t="s">
        <v>837</v>
      </c>
      <c r="I124" s="184"/>
      <c r="J124" s="45" t="s">
        <v>160</v>
      </c>
    </row>
    <row r="125" spans="1:10" ht="39.75" customHeight="1">
      <c r="A125" s="155"/>
      <c r="B125" s="101"/>
      <c r="C125" s="102" t="s">
        <v>836</v>
      </c>
      <c r="E125" s="48">
        <v>4330</v>
      </c>
      <c r="F125" s="88" t="s">
        <v>949</v>
      </c>
      <c r="H125" s="44" t="s">
        <v>838</v>
      </c>
      <c r="J125" s="45" t="s">
        <v>160</v>
      </c>
    </row>
    <row r="126" spans="1:6" ht="15">
      <c r="A126" s="155"/>
      <c r="B126" s="130" t="s">
        <v>653</v>
      </c>
      <c r="C126" s="102"/>
      <c r="E126" s="57"/>
      <c r="F126" s="136"/>
    </row>
    <row r="127" spans="1:6" ht="15">
      <c r="A127" s="155"/>
      <c r="B127" s="162"/>
      <c r="C127" s="102"/>
      <c r="E127" s="57"/>
      <c r="F127" s="136"/>
    </row>
    <row r="128" spans="1:6" ht="15">
      <c r="A128" s="155"/>
      <c r="B128" s="130" t="s">
        <v>186</v>
      </c>
      <c r="C128" s="102"/>
      <c r="E128" s="57"/>
      <c r="F128" s="136"/>
    </row>
    <row r="129" spans="1:10" ht="40.5" customHeight="1">
      <c r="A129" s="155"/>
      <c r="B129" s="101"/>
      <c r="C129" s="102" t="s">
        <v>187</v>
      </c>
      <c r="E129" s="48">
        <v>4335</v>
      </c>
      <c r="F129" s="90" t="s">
        <v>950</v>
      </c>
      <c r="H129" s="44" t="s">
        <v>226</v>
      </c>
      <c r="J129" s="45" t="s">
        <v>160</v>
      </c>
    </row>
    <row r="130" spans="1:10" ht="36.75" customHeight="1">
      <c r="A130" s="155"/>
      <c r="B130" s="101"/>
      <c r="C130" s="157" t="s">
        <v>690</v>
      </c>
      <c r="E130" s="48">
        <v>4335</v>
      </c>
      <c r="F130" s="90" t="s">
        <v>950</v>
      </c>
      <c r="H130" s="44" t="s">
        <v>226</v>
      </c>
      <c r="J130" s="45" t="s">
        <v>160</v>
      </c>
    </row>
    <row r="131" spans="1:10" ht="36" customHeight="1">
      <c r="A131" s="155"/>
      <c r="B131" s="101"/>
      <c r="C131" s="157" t="s">
        <v>839</v>
      </c>
      <c r="E131" s="48">
        <v>4335</v>
      </c>
      <c r="F131" s="90" t="s">
        <v>950</v>
      </c>
      <c r="H131" s="44" t="s">
        <v>226</v>
      </c>
      <c r="J131" s="45" t="s">
        <v>160</v>
      </c>
    </row>
    <row r="132" spans="1:10" ht="41.25" customHeight="1">
      <c r="A132" s="155"/>
      <c r="B132" s="101"/>
      <c r="C132" s="157" t="s">
        <v>691</v>
      </c>
      <c r="E132" s="48">
        <v>4335</v>
      </c>
      <c r="F132" s="90" t="s">
        <v>950</v>
      </c>
      <c r="H132" s="44" t="s">
        <v>226</v>
      </c>
      <c r="J132" s="45" t="s">
        <v>160</v>
      </c>
    </row>
    <row r="133" spans="1:10" ht="32.25" customHeight="1">
      <c r="A133" s="155"/>
      <c r="B133" s="101"/>
      <c r="C133" s="102" t="s">
        <v>188</v>
      </c>
      <c r="E133" s="48">
        <v>4335</v>
      </c>
      <c r="F133" s="90" t="s">
        <v>950</v>
      </c>
      <c r="H133" s="44" t="s">
        <v>226</v>
      </c>
      <c r="J133" s="45" t="s">
        <v>160</v>
      </c>
    </row>
    <row r="134" spans="1:6" ht="15">
      <c r="A134" s="155"/>
      <c r="B134" s="130" t="s">
        <v>654</v>
      </c>
      <c r="C134" s="102"/>
      <c r="E134" s="57"/>
      <c r="F134" s="136"/>
    </row>
    <row r="135" spans="1:6" ht="15">
      <c r="A135" s="155"/>
      <c r="B135" s="101"/>
      <c r="C135" s="102"/>
      <c r="E135" s="57"/>
      <c r="F135" s="136"/>
    </row>
    <row r="136" spans="1:6" ht="15">
      <c r="A136" s="155"/>
      <c r="B136" s="130" t="s">
        <v>189</v>
      </c>
      <c r="C136" s="102"/>
      <c r="E136" s="57"/>
      <c r="F136" s="136"/>
    </row>
    <row r="137" spans="1:10" ht="38.25" customHeight="1">
      <c r="A137" s="155"/>
      <c r="B137" s="101"/>
      <c r="C137" s="102" t="s">
        <v>190</v>
      </c>
      <c r="E137" s="48">
        <v>4335</v>
      </c>
      <c r="F137" s="90" t="s">
        <v>950</v>
      </c>
      <c r="H137" s="44" t="s">
        <v>226</v>
      </c>
      <c r="J137" s="45" t="s">
        <v>160</v>
      </c>
    </row>
    <row r="138" spans="1:10" ht="32.25" customHeight="1">
      <c r="A138" s="155"/>
      <c r="B138" s="101"/>
      <c r="C138" s="157" t="s">
        <v>692</v>
      </c>
      <c r="E138" s="48">
        <v>4335</v>
      </c>
      <c r="F138" s="90" t="s">
        <v>950</v>
      </c>
      <c r="H138" s="44" t="s">
        <v>226</v>
      </c>
      <c r="J138" s="45" t="s">
        <v>160</v>
      </c>
    </row>
    <row r="139" spans="1:10" ht="33" customHeight="1">
      <c r="A139" s="155"/>
      <c r="B139" s="101"/>
      <c r="C139" s="157" t="s">
        <v>693</v>
      </c>
      <c r="E139" s="48">
        <v>4335</v>
      </c>
      <c r="F139" s="90" t="s">
        <v>950</v>
      </c>
      <c r="H139" s="44" t="s">
        <v>226</v>
      </c>
      <c r="J139" s="45" t="s">
        <v>160</v>
      </c>
    </row>
    <row r="140" spans="1:10" ht="28.5" customHeight="1">
      <c r="A140" s="155"/>
      <c r="B140" s="101"/>
      <c r="C140" s="157" t="s">
        <v>694</v>
      </c>
      <c r="E140" s="48">
        <v>4335</v>
      </c>
      <c r="F140" s="90" t="s">
        <v>950</v>
      </c>
      <c r="H140" s="44" t="s">
        <v>226</v>
      </c>
      <c r="J140" s="45" t="s">
        <v>160</v>
      </c>
    </row>
    <row r="141" spans="1:10" ht="37.5" customHeight="1">
      <c r="A141" s="155"/>
      <c r="B141" s="101"/>
      <c r="C141" s="102" t="s">
        <v>504</v>
      </c>
      <c r="E141" s="48">
        <v>4335</v>
      </c>
      <c r="F141" s="90" t="s">
        <v>950</v>
      </c>
      <c r="H141" s="44" t="s">
        <v>226</v>
      </c>
      <c r="J141" s="45" t="s">
        <v>160</v>
      </c>
    </row>
    <row r="142" spans="1:6" ht="15">
      <c r="A142" s="155"/>
      <c r="B142" s="130" t="s">
        <v>655</v>
      </c>
      <c r="C142" s="102"/>
      <c r="E142" s="57"/>
      <c r="F142" s="136"/>
    </row>
    <row r="143" spans="1:6" ht="15">
      <c r="A143" s="155"/>
      <c r="B143" s="101"/>
      <c r="C143" s="102"/>
      <c r="E143" s="57"/>
      <c r="F143" s="136"/>
    </row>
    <row r="144" spans="1:6" ht="15">
      <c r="A144" s="155"/>
      <c r="B144" s="130" t="s">
        <v>191</v>
      </c>
      <c r="C144" s="102"/>
      <c r="E144" s="57"/>
      <c r="F144" s="136"/>
    </row>
    <row r="145" spans="1:10" ht="28.5" customHeight="1">
      <c r="A145" s="155"/>
      <c r="B145" s="101"/>
      <c r="C145" s="102" t="s">
        <v>192</v>
      </c>
      <c r="E145" s="48">
        <v>4340</v>
      </c>
      <c r="F145" s="88" t="s">
        <v>951</v>
      </c>
      <c r="H145" s="44" t="s">
        <v>227</v>
      </c>
      <c r="J145" s="45" t="s">
        <v>160</v>
      </c>
    </row>
    <row r="146" spans="1:10" ht="50.25" customHeight="1">
      <c r="A146" s="155"/>
      <c r="B146" s="101"/>
      <c r="C146" s="102" t="s">
        <v>193</v>
      </c>
      <c r="E146" s="48">
        <v>4340</v>
      </c>
      <c r="F146" s="88" t="s">
        <v>951</v>
      </c>
      <c r="H146" s="44" t="s">
        <v>227</v>
      </c>
      <c r="J146" s="45" t="s">
        <v>160</v>
      </c>
    </row>
    <row r="147" spans="1:10" ht="27.75" customHeight="1">
      <c r="A147" s="155"/>
      <c r="B147" s="101"/>
      <c r="C147" s="102" t="s">
        <v>194</v>
      </c>
      <c r="E147" s="48">
        <v>4340</v>
      </c>
      <c r="F147" s="88" t="s">
        <v>951</v>
      </c>
      <c r="H147" s="44" t="s">
        <v>227</v>
      </c>
      <c r="J147" s="45" t="s">
        <v>160</v>
      </c>
    </row>
    <row r="148" spans="1:10" ht="26.25" customHeight="1">
      <c r="A148" s="155"/>
      <c r="B148" s="101"/>
      <c r="C148" s="102" t="s">
        <v>195</v>
      </c>
      <c r="E148" s="48">
        <v>4340</v>
      </c>
      <c r="F148" s="88" t="s">
        <v>951</v>
      </c>
      <c r="H148" s="44" t="s">
        <v>227</v>
      </c>
      <c r="J148" s="45" t="s">
        <v>160</v>
      </c>
    </row>
    <row r="149" spans="1:10" ht="32.25" customHeight="1">
      <c r="A149" s="155"/>
      <c r="B149" s="101"/>
      <c r="C149" s="102" t="s">
        <v>196</v>
      </c>
      <c r="E149" s="48">
        <v>4340</v>
      </c>
      <c r="F149" s="88" t="s">
        <v>951</v>
      </c>
      <c r="H149" s="44" t="s">
        <v>227</v>
      </c>
      <c r="J149" s="45" t="s">
        <v>160</v>
      </c>
    </row>
    <row r="150" spans="1:10" ht="27" customHeight="1">
      <c r="A150" s="155"/>
      <c r="B150" s="185"/>
      <c r="C150" s="164" t="s">
        <v>695</v>
      </c>
      <c r="E150" s="48">
        <v>4340</v>
      </c>
      <c r="F150" s="88" t="s">
        <v>951</v>
      </c>
      <c r="H150" s="44" t="s">
        <v>227</v>
      </c>
      <c r="J150" s="45" t="s">
        <v>160</v>
      </c>
    </row>
    <row r="151" spans="1:7" ht="12.75">
      <c r="A151" s="155"/>
      <c r="B151" s="130" t="s">
        <v>656</v>
      </c>
      <c r="C151" s="102"/>
      <c r="E151" s="48"/>
      <c r="F151" s="179"/>
      <c r="G151" s="9"/>
    </row>
    <row r="152" spans="1:7" ht="12.75">
      <c r="A152" s="155"/>
      <c r="B152" s="101"/>
      <c r="C152" s="102"/>
      <c r="E152" s="57"/>
      <c r="F152" s="136"/>
      <c r="G152" s="9"/>
    </row>
    <row r="153" spans="1:8" ht="33.75" customHeight="1">
      <c r="A153" s="155" t="s">
        <v>197</v>
      </c>
      <c r="B153" s="101"/>
      <c r="C153" s="102"/>
      <c r="E153" s="48">
        <v>4345</v>
      </c>
      <c r="F153" s="89" t="s">
        <v>952</v>
      </c>
      <c r="G153" s="9"/>
      <c r="H153" s="41" t="s">
        <v>228</v>
      </c>
    </row>
    <row r="154" spans="1:10" ht="12.75">
      <c r="A154" s="155"/>
      <c r="B154" s="101"/>
      <c r="C154" s="102"/>
      <c r="E154" s="57"/>
      <c r="F154" s="136"/>
      <c r="G154" s="9"/>
      <c r="J154" s="42"/>
    </row>
    <row r="155" spans="1:10" ht="12.75">
      <c r="A155" s="155" t="s">
        <v>198</v>
      </c>
      <c r="B155" s="101"/>
      <c r="C155" s="102"/>
      <c r="F155" s="140"/>
      <c r="G155" s="9"/>
      <c r="H155" s="41" t="s">
        <v>229</v>
      </c>
      <c r="J155" s="42" t="s">
        <v>229</v>
      </c>
    </row>
    <row r="156" spans="1:10" ht="12.75">
      <c r="A156" s="155"/>
      <c r="B156" s="101"/>
      <c r="C156" s="102"/>
      <c r="F156" s="140"/>
      <c r="G156" s="9"/>
      <c r="H156" s="41"/>
      <c r="J156" s="42"/>
    </row>
    <row r="157" spans="1:10" ht="15">
      <c r="A157" s="155"/>
      <c r="B157" s="130" t="s">
        <v>199</v>
      </c>
      <c r="C157" s="102"/>
      <c r="F157" s="140"/>
      <c r="H157" s="41"/>
      <c r="J157" s="42"/>
    </row>
    <row r="158" spans="1:10" ht="28.5" customHeight="1">
      <c r="A158" s="155"/>
      <c r="B158" s="101"/>
      <c r="C158" s="157" t="s">
        <v>696</v>
      </c>
      <c r="E158" s="48">
        <v>4415</v>
      </c>
      <c r="F158" s="88" t="s">
        <v>953</v>
      </c>
      <c r="H158" s="44" t="s">
        <v>230</v>
      </c>
      <c r="J158" s="42" t="s">
        <v>229</v>
      </c>
    </row>
    <row r="159" spans="1:10" ht="35.25" customHeight="1">
      <c r="A159" s="155"/>
      <c r="B159" s="101"/>
      <c r="C159" s="157" t="s">
        <v>697</v>
      </c>
      <c r="E159" s="40">
        <v>4420</v>
      </c>
      <c r="F159" s="88" t="s">
        <v>954</v>
      </c>
      <c r="H159" s="44" t="s">
        <v>230</v>
      </c>
      <c r="J159" s="42" t="s">
        <v>229</v>
      </c>
    </row>
    <row r="160" spans="1:10" ht="31.5" customHeight="1">
      <c r="A160" s="155"/>
      <c r="B160" s="101"/>
      <c r="C160" s="157" t="s">
        <v>698</v>
      </c>
      <c r="E160" s="40">
        <v>4420</v>
      </c>
      <c r="F160" s="88" t="s">
        <v>954</v>
      </c>
      <c r="H160" s="44" t="s">
        <v>230</v>
      </c>
      <c r="J160" s="42" t="s">
        <v>229</v>
      </c>
    </row>
    <row r="161" spans="1:10" ht="30.75" customHeight="1">
      <c r="A161" s="155"/>
      <c r="B161" s="101"/>
      <c r="C161" s="157" t="s">
        <v>699</v>
      </c>
      <c r="E161" s="40">
        <v>4425</v>
      </c>
      <c r="F161" s="88" t="s">
        <v>955</v>
      </c>
      <c r="H161" s="44" t="s">
        <v>230</v>
      </c>
      <c r="J161" s="42" t="s">
        <v>229</v>
      </c>
    </row>
    <row r="162" spans="1:10" ht="34.5" customHeight="1">
      <c r="A162" s="155"/>
      <c r="B162" s="101"/>
      <c r="C162" s="157" t="s">
        <v>700</v>
      </c>
      <c r="E162" s="48">
        <v>4430</v>
      </c>
      <c r="F162" s="88" t="s">
        <v>956</v>
      </c>
      <c r="H162" s="44" t="s">
        <v>595</v>
      </c>
      <c r="J162" s="42" t="s">
        <v>229</v>
      </c>
    </row>
    <row r="163" spans="1:10" ht="36.75" customHeight="1">
      <c r="A163" s="155"/>
      <c r="B163" s="101"/>
      <c r="C163" s="102" t="s">
        <v>840</v>
      </c>
      <c r="E163" s="48">
        <v>4435</v>
      </c>
      <c r="F163" s="88" t="s">
        <v>957</v>
      </c>
      <c r="H163" s="44" t="s">
        <v>231</v>
      </c>
      <c r="J163" s="42" t="s">
        <v>229</v>
      </c>
    </row>
    <row r="164" spans="1:10" ht="47.25" customHeight="1">
      <c r="A164" s="155"/>
      <c r="B164" s="101"/>
      <c r="C164" s="158" t="s">
        <v>200</v>
      </c>
      <c r="E164" s="48">
        <v>4435</v>
      </c>
      <c r="F164" s="88" t="s">
        <v>957</v>
      </c>
      <c r="H164" s="44" t="s">
        <v>231</v>
      </c>
      <c r="J164" s="42" t="s">
        <v>229</v>
      </c>
    </row>
    <row r="165" spans="1:10" ht="39" customHeight="1">
      <c r="A165" s="155"/>
      <c r="B165" s="101"/>
      <c r="C165" s="102" t="s">
        <v>1040</v>
      </c>
      <c r="E165" s="48">
        <v>4435</v>
      </c>
      <c r="F165" s="88" t="s">
        <v>1041</v>
      </c>
      <c r="H165" s="88" t="s">
        <v>1041</v>
      </c>
      <c r="J165" s="42" t="s">
        <v>229</v>
      </c>
    </row>
    <row r="166" spans="1:10" ht="41.25" customHeight="1">
      <c r="A166" s="155"/>
      <c r="B166" s="130" t="s">
        <v>657</v>
      </c>
      <c r="C166" s="102"/>
      <c r="E166" s="48">
        <v>4440</v>
      </c>
      <c r="F166" s="89" t="s">
        <v>958</v>
      </c>
      <c r="J166" s="42"/>
    </row>
    <row r="167" spans="1:10" ht="15">
      <c r="A167" s="155"/>
      <c r="B167" s="101"/>
      <c r="C167" s="102"/>
      <c r="E167" s="64"/>
      <c r="F167" s="140"/>
      <c r="J167" s="42"/>
    </row>
    <row r="168" spans="1:10" ht="15">
      <c r="A168" s="155"/>
      <c r="B168" s="130" t="s">
        <v>201</v>
      </c>
      <c r="C168" s="102"/>
      <c r="F168" s="140"/>
      <c r="H168" s="186"/>
      <c r="J168" s="42"/>
    </row>
    <row r="169" spans="1:10" ht="36.75" customHeight="1">
      <c r="A169" s="155"/>
      <c r="B169" s="101"/>
      <c r="C169" s="157" t="s">
        <v>701</v>
      </c>
      <c r="E169" s="48">
        <v>4455</v>
      </c>
      <c r="F169" s="88" t="s">
        <v>953</v>
      </c>
      <c r="H169" s="44" t="s">
        <v>232</v>
      </c>
      <c r="J169" s="42" t="s">
        <v>229</v>
      </c>
    </row>
    <row r="170" spans="1:10" ht="32.25" customHeight="1">
      <c r="A170" s="155"/>
      <c r="B170" s="101"/>
      <c r="C170" s="157" t="s">
        <v>702</v>
      </c>
      <c r="E170" s="40">
        <v>4460</v>
      </c>
      <c r="F170" s="88" t="s">
        <v>954</v>
      </c>
      <c r="H170" s="44" t="s">
        <v>232</v>
      </c>
      <c r="J170" s="42" t="s">
        <v>229</v>
      </c>
    </row>
    <row r="171" spans="1:10" ht="30.75" customHeight="1">
      <c r="A171" s="155"/>
      <c r="B171" s="101"/>
      <c r="C171" s="157" t="s">
        <v>703</v>
      </c>
      <c r="E171" s="40">
        <v>4460</v>
      </c>
      <c r="F171" s="88" t="s">
        <v>954</v>
      </c>
      <c r="H171" s="44" t="s">
        <v>232</v>
      </c>
      <c r="J171" s="42" t="s">
        <v>229</v>
      </c>
    </row>
    <row r="172" spans="1:10" ht="29.25" customHeight="1">
      <c r="A172" s="155"/>
      <c r="B172" s="101"/>
      <c r="C172" s="157" t="s">
        <v>704</v>
      </c>
      <c r="E172" s="48">
        <v>4465</v>
      </c>
      <c r="F172" s="88" t="s">
        <v>959</v>
      </c>
      <c r="H172" s="44" t="s">
        <v>232</v>
      </c>
      <c r="J172" s="42" t="s">
        <v>229</v>
      </c>
    </row>
    <row r="173" spans="1:10" ht="32.25" customHeight="1">
      <c r="A173" s="155"/>
      <c r="B173" s="101"/>
      <c r="C173" s="157" t="s">
        <v>705</v>
      </c>
      <c r="E173" s="48">
        <v>4475</v>
      </c>
      <c r="F173" s="88" t="s">
        <v>953</v>
      </c>
      <c r="H173" s="44" t="s">
        <v>233</v>
      </c>
      <c r="J173" s="42" t="s">
        <v>229</v>
      </c>
    </row>
    <row r="174" spans="1:10" ht="27.75" customHeight="1">
      <c r="A174" s="155"/>
      <c r="B174" s="101"/>
      <c r="C174" s="157" t="s">
        <v>706</v>
      </c>
      <c r="E174" s="48">
        <v>4480</v>
      </c>
      <c r="F174" s="88" t="s">
        <v>960</v>
      </c>
      <c r="H174" s="44" t="s">
        <v>233</v>
      </c>
      <c r="J174" s="42" t="s">
        <v>229</v>
      </c>
    </row>
    <row r="175" spans="1:10" ht="27" customHeight="1">
      <c r="A175" s="155"/>
      <c r="B175" s="101"/>
      <c r="C175" s="157" t="s">
        <v>707</v>
      </c>
      <c r="E175" s="48">
        <v>4480</v>
      </c>
      <c r="F175" s="88" t="s">
        <v>960</v>
      </c>
      <c r="H175" s="44" t="s">
        <v>233</v>
      </c>
      <c r="J175" s="42" t="s">
        <v>229</v>
      </c>
    </row>
    <row r="176" spans="1:10" ht="34.5" customHeight="1">
      <c r="A176" s="155"/>
      <c r="B176" s="101"/>
      <c r="C176" s="157" t="s">
        <v>708</v>
      </c>
      <c r="E176" s="48">
        <v>4480</v>
      </c>
      <c r="F176" s="88" t="s">
        <v>960</v>
      </c>
      <c r="H176" s="44" t="s">
        <v>233</v>
      </c>
      <c r="J176" s="42" t="s">
        <v>229</v>
      </c>
    </row>
    <row r="177" spans="1:10" ht="42.75" customHeight="1">
      <c r="A177" s="155"/>
      <c r="B177" s="101"/>
      <c r="C177" s="102" t="s">
        <v>202</v>
      </c>
      <c r="E177" s="48">
        <v>4485</v>
      </c>
      <c r="F177" s="88" t="s">
        <v>961</v>
      </c>
      <c r="H177" s="44" t="s">
        <v>202</v>
      </c>
      <c r="J177" s="42" t="s">
        <v>229</v>
      </c>
    </row>
    <row r="178" spans="1:10" ht="40.5" customHeight="1">
      <c r="A178" s="155"/>
      <c r="B178" s="101"/>
      <c r="C178" s="102" t="s">
        <v>505</v>
      </c>
      <c r="E178" s="48">
        <v>4485</v>
      </c>
      <c r="F178" s="88" t="s">
        <v>961</v>
      </c>
      <c r="H178" s="44" t="s">
        <v>596</v>
      </c>
      <c r="J178" s="42" t="s">
        <v>229</v>
      </c>
    </row>
    <row r="179" spans="1:10" ht="39" customHeight="1">
      <c r="A179" s="155"/>
      <c r="B179" s="101"/>
      <c r="C179" s="102" t="s">
        <v>203</v>
      </c>
      <c r="E179" s="48">
        <v>4490</v>
      </c>
      <c r="F179" s="88" t="s">
        <v>962</v>
      </c>
      <c r="H179" s="44" t="s">
        <v>234</v>
      </c>
      <c r="J179" s="42" t="s">
        <v>229</v>
      </c>
    </row>
    <row r="180" spans="1:10" ht="27" customHeight="1">
      <c r="A180" s="155"/>
      <c r="B180" s="101"/>
      <c r="C180" s="158" t="s">
        <v>204</v>
      </c>
      <c r="E180" s="48">
        <v>4495</v>
      </c>
      <c r="F180" s="90" t="s">
        <v>963</v>
      </c>
      <c r="H180" s="44" t="s">
        <v>234</v>
      </c>
      <c r="J180" s="42" t="s">
        <v>229</v>
      </c>
    </row>
    <row r="181" spans="1:10" ht="51.75" customHeight="1">
      <c r="A181" s="155"/>
      <c r="B181" s="101"/>
      <c r="C181" s="102" t="s">
        <v>1040</v>
      </c>
      <c r="E181" s="48">
        <v>4495</v>
      </c>
      <c r="F181" s="102" t="s">
        <v>1040</v>
      </c>
      <c r="H181" s="102" t="s">
        <v>1040</v>
      </c>
      <c r="J181" s="42" t="s">
        <v>229</v>
      </c>
    </row>
    <row r="182" spans="1:10" ht="15">
      <c r="A182" s="155"/>
      <c r="B182" s="130" t="s">
        <v>658</v>
      </c>
      <c r="C182" s="102"/>
      <c r="F182" s="140"/>
      <c r="J182" s="42"/>
    </row>
    <row r="183" spans="1:10" ht="15">
      <c r="A183" s="155"/>
      <c r="B183" s="101"/>
      <c r="C183" s="102"/>
      <c r="F183" s="140"/>
      <c r="J183" s="42"/>
    </row>
    <row r="184" spans="1:10" ht="15">
      <c r="A184" s="155"/>
      <c r="B184" s="130" t="s">
        <v>506</v>
      </c>
      <c r="C184" s="105"/>
      <c r="F184" s="140"/>
      <c r="H184" s="187" t="s">
        <v>720</v>
      </c>
      <c r="J184" s="42"/>
    </row>
    <row r="185" spans="1:10" ht="15">
      <c r="A185" s="155"/>
      <c r="B185" s="101"/>
      <c r="C185" s="157" t="s">
        <v>709</v>
      </c>
      <c r="E185" s="48">
        <v>4515</v>
      </c>
      <c r="F185" s="88" t="s">
        <v>953</v>
      </c>
      <c r="H185" s="44" t="s">
        <v>235</v>
      </c>
      <c r="J185" s="42" t="s">
        <v>229</v>
      </c>
    </row>
    <row r="186" spans="1:10" ht="15">
      <c r="A186" s="155"/>
      <c r="B186" s="101"/>
      <c r="C186" s="157" t="s">
        <v>710</v>
      </c>
      <c r="E186" s="48">
        <v>4520</v>
      </c>
      <c r="F186" s="88" t="s">
        <v>960</v>
      </c>
      <c r="H186" s="44" t="s">
        <v>235</v>
      </c>
      <c r="J186" s="42" t="s">
        <v>229</v>
      </c>
    </row>
    <row r="187" spans="1:10" ht="42" customHeight="1">
      <c r="A187" s="155"/>
      <c r="B187" s="101"/>
      <c r="C187" s="157" t="s">
        <v>711</v>
      </c>
      <c r="E187" s="48">
        <v>4525</v>
      </c>
      <c r="F187" s="90" t="s">
        <v>964</v>
      </c>
      <c r="H187" s="44" t="s">
        <v>236</v>
      </c>
      <c r="J187" s="42" t="s">
        <v>229</v>
      </c>
    </row>
    <row r="188" spans="1:10" ht="54" customHeight="1">
      <c r="A188" s="155"/>
      <c r="B188" s="101"/>
      <c r="C188" s="157" t="s">
        <v>712</v>
      </c>
      <c r="E188" s="48">
        <v>4530</v>
      </c>
      <c r="F188" s="88" t="s">
        <v>965</v>
      </c>
      <c r="H188" s="44" t="s">
        <v>236</v>
      </c>
      <c r="J188" s="42" t="s">
        <v>229</v>
      </c>
    </row>
    <row r="189" spans="1:10" ht="54" customHeight="1">
      <c r="A189" s="155"/>
      <c r="B189" s="101"/>
      <c r="C189" s="158" t="s">
        <v>205</v>
      </c>
      <c r="E189" s="48">
        <v>4530</v>
      </c>
      <c r="F189" s="88" t="s">
        <v>965</v>
      </c>
      <c r="H189" s="44" t="s">
        <v>236</v>
      </c>
      <c r="J189" s="42" t="s">
        <v>229</v>
      </c>
    </row>
    <row r="190" spans="1:10" ht="54" customHeight="1">
      <c r="A190" s="155"/>
      <c r="B190" s="101"/>
      <c r="C190" s="102" t="s">
        <v>1040</v>
      </c>
      <c r="E190" s="48">
        <v>4530</v>
      </c>
      <c r="F190" s="88" t="s">
        <v>1041</v>
      </c>
      <c r="H190" s="88" t="s">
        <v>1041</v>
      </c>
      <c r="J190" s="42" t="s">
        <v>229</v>
      </c>
    </row>
    <row r="191" spans="1:10" ht="15">
      <c r="A191" s="155"/>
      <c r="B191" s="130" t="s">
        <v>659</v>
      </c>
      <c r="C191" s="102"/>
      <c r="F191" s="140"/>
      <c r="J191" s="42"/>
    </row>
    <row r="192" spans="1:10" ht="15">
      <c r="A192" s="155"/>
      <c r="B192" s="101"/>
      <c r="C192" s="102"/>
      <c r="F192" s="140"/>
      <c r="J192" s="42"/>
    </row>
    <row r="193" spans="1:10" ht="15">
      <c r="A193" s="155"/>
      <c r="B193" s="130" t="s">
        <v>206</v>
      </c>
      <c r="C193" s="102"/>
      <c r="F193" s="140"/>
      <c r="J193" s="42"/>
    </row>
    <row r="194" spans="1:10" ht="38.25" customHeight="1">
      <c r="A194" s="155"/>
      <c r="B194" s="101"/>
      <c r="C194" s="102" t="s">
        <v>507</v>
      </c>
      <c r="E194" s="48">
        <v>4540</v>
      </c>
      <c r="F194" s="88" t="s">
        <v>206</v>
      </c>
      <c r="H194" s="44" t="s">
        <v>206</v>
      </c>
      <c r="J194" s="42" t="s">
        <v>229</v>
      </c>
    </row>
    <row r="195" spans="1:10" ht="37.5" customHeight="1">
      <c r="A195" s="155"/>
      <c r="B195" s="101"/>
      <c r="C195" s="102" t="s">
        <v>207</v>
      </c>
      <c r="E195" s="48">
        <v>4540</v>
      </c>
      <c r="F195" s="88" t="s">
        <v>206</v>
      </c>
      <c r="H195" s="44" t="s">
        <v>206</v>
      </c>
      <c r="J195" s="42" t="s">
        <v>229</v>
      </c>
    </row>
    <row r="196" spans="1:10" ht="39" customHeight="1">
      <c r="A196" s="155"/>
      <c r="B196" s="101"/>
      <c r="C196" s="102" t="s">
        <v>208</v>
      </c>
      <c r="E196" s="48">
        <v>4540</v>
      </c>
      <c r="F196" s="88" t="s">
        <v>206</v>
      </c>
      <c r="H196" s="44" t="s">
        <v>206</v>
      </c>
      <c r="J196" s="42" t="s">
        <v>229</v>
      </c>
    </row>
    <row r="197" spans="1:10" ht="42" customHeight="1">
      <c r="A197" s="155"/>
      <c r="B197" s="101"/>
      <c r="C197" s="102" t="s">
        <v>209</v>
      </c>
      <c r="E197" s="48">
        <v>4540</v>
      </c>
      <c r="F197" s="88" t="s">
        <v>206</v>
      </c>
      <c r="H197" s="44" t="s">
        <v>206</v>
      </c>
      <c r="J197" s="42" t="s">
        <v>229</v>
      </c>
    </row>
    <row r="198" spans="1:10" ht="49.5" customHeight="1">
      <c r="A198" s="155"/>
      <c r="B198" s="101"/>
      <c r="C198" s="158" t="s">
        <v>210</v>
      </c>
      <c r="E198" s="48">
        <v>4540</v>
      </c>
      <c r="F198" s="88" t="s">
        <v>206</v>
      </c>
      <c r="H198" s="44" t="s">
        <v>206</v>
      </c>
      <c r="J198" s="42" t="s">
        <v>229</v>
      </c>
    </row>
    <row r="199" spans="1:10" ht="15">
      <c r="A199" s="155"/>
      <c r="B199" s="130" t="s">
        <v>660</v>
      </c>
      <c r="C199" s="158"/>
      <c r="F199" s="140"/>
      <c r="J199" s="42"/>
    </row>
    <row r="200" spans="1:10" ht="15">
      <c r="A200" s="155"/>
      <c r="B200" s="101"/>
      <c r="C200" s="158"/>
      <c r="F200" s="140"/>
      <c r="J200" s="42"/>
    </row>
    <row r="201" spans="1:10" ht="15">
      <c r="A201" s="155"/>
      <c r="B201" s="130" t="s">
        <v>211</v>
      </c>
      <c r="C201" s="158"/>
      <c r="F201" s="140"/>
      <c r="J201" s="42"/>
    </row>
    <row r="202" spans="1:10" ht="41.25" customHeight="1">
      <c r="A202" s="155"/>
      <c r="B202" s="101"/>
      <c r="C202" s="102" t="s">
        <v>212</v>
      </c>
      <c r="E202" s="48">
        <v>4545</v>
      </c>
      <c r="F202" s="88" t="s">
        <v>966</v>
      </c>
      <c r="H202" s="44" t="s">
        <v>211</v>
      </c>
      <c r="J202" s="42" t="s">
        <v>229</v>
      </c>
    </row>
    <row r="203" spans="1:10" ht="29.25" customHeight="1">
      <c r="A203" s="155"/>
      <c r="B203" s="101"/>
      <c r="C203" s="102" t="s">
        <v>213</v>
      </c>
      <c r="E203" s="48">
        <v>4545</v>
      </c>
      <c r="F203" s="88" t="s">
        <v>966</v>
      </c>
      <c r="H203" s="44" t="s">
        <v>211</v>
      </c>
      <c r="J203" s="42" t="s">
        <v>229</v>
      </c>
    </row>
    <row r="204" spans="1:10" ht="37.5" customHeight="1">
      <c r="A204" s="155"/>
      <c r="B204" s="101"/>
      <c r="C204" s="102" t="s">
        <v>841</v>
      </c>
      <c r="E204" s="48">
        <v>4545</v>
      </c>
      <c r="F204" s="88" t="s">
        <v>966</v>
      </c>
      <c r="H204" s="44" t="s">
        <v>211</v>
      </c>
      <c r="J204" s="42" t="s">
        <v>229</v>
      </c>
    </row>
    <row r="205" spans="1:10" ht="32.25" customHeight="1">
      <c r="A205" s="155"/>
      <c r="B205" s="101"/>
      <c r="C205" s="102" t="s">
        <v>214</v>
      </c>
      <c r="E205" s="48">
        <v>4545</v>
      </c>
      <c r="F205" s="88" t="s">
        <v>966</v>
      </c>
      <c r="H205" s="44" t="s">
        <v>211</v>
      </c>
      <c r="J205" s="42" t="s">
        <v>229</v>
      </c>
    </row>
    <row r="206" spans="1:10" ht="34.5" customHeight="1">
      <c r="A206" s="155"/>
      <c r="B206" s="101"/>
      <c r="C206" s="102" t="s">
        <v>215</v>
      </c>
      <c r="E206" s="48">
        <v>4545</v>
      </c>
      <c r="F206" s="88" t="s">
        <v>966</v>
      </c>
      <c r="H206" s="44" t="s">
        <v>211</v>
      </c>
      <c r="J206" s="42" t="s">
        <v>229</v>
      </c>
    </row>
    <row r="207" spans="1:10" ht="46.5" customHeight="1">
      <c r="A207" s="155"/>
      <c r="B207" s="101"/>
      <c r="C207" s="102" t="s">
        <v>216</v>
      </c>
      <c r="E207" s="48">
        <v>4545</v>
      </c>
      <c r="F207" s="88" t="s">
        <v>966</v>
      </c>
      <c r="H207" s="44" t="s">
        <v>211</v>
      </c>
      <c r="J207" s="42" t="s">
        <v>229</v>
      </c>
    </row>
    <row r="208" spans="1:10" ht="12.75">
      <c r="A208" s="155"/>
      <c r="B208" s="130" t="s">
        <v>661</v>
      </c>
      <c r="C208" s="102"/>
      <c r="E208" s="48"/>
      <c r="F208" s="179"/>
      <c r="G208" s="10"/>
      <c r="J208" s="42"/>
    </row>
    <row r="209" spans="1:10" ht="12.75">
      <c r="A209" s="155"/>
      <c r="B209" s="101"/>
      <c r="C209" s="102"/>
      <c r="E209" s="48"/>
      <c r="F209" s="179"/>
      <c r="G209" s="10"/>
      <c r="J209" s="42"/>
    </row>
    <row r="210" spans="1:10" ht="41.25" customHeight="1">
      <c r="A210" s="155" t="s">
        <v>217</v>
      </c>
      <c r="B210" s="101"/>
      <c r="C210" s="102"/>
      <c r="E210" s="48">
        <v>4550</v>
      </c>
      <c r="F210" s="89" t="s">
        <v>967</v>
      </c>
      <c r="G210" s="10"/>
      <c r="H210" s="41" t="s">
        <v>237</v>
      </c>
      <c r="J210" s="42"/>
    </row>
    <row r="211" spans="1:10" ht="15">
      <c r="A211" s="155"/>
      <c r="B211" s="101"/>
      <c r="C211" s="102"/>
      <c r="F211" s="140"/>
      <c r="J211" s="42"/>
    </row>
    <row r="212" spans="1:10" ht="15">
      <c r="A212" s="155" t="s">
        <v>218</v>
      </c>
      <c r="B212" s="101"/>
      <c r="C212" s="102"/>
      <c r="F212" s="140"/>
      <c r="H212" s="41" t="s">
        <v>158</v>
      </c>
      <c r="J212" s="42"/>
    </row>
    <row r="213" spans="1:10" ht="42" customHeight="1">
      <c r="A213" s="155"/>
      <c r="B213" s="130" t="s">
        <v>219</v>
      </c>
      <c r="C213" s="102"/>
      <c r="E213" s="48">
        <v>4605</v>
      </c>
      <c r="F213" s="88" t="s">
        <v>968</v>
      </c>
      <c r="H213" s="44" t="s">
        <v>573</v>
      </c>
      <c r="J213" s="42" t="s">
        <v>158</v>
      </c>
    </row>
    <row r="214" spans="1:10" ht="51.75" customHeight="1">
      <c r="A214" s="155"/>
      <c r="B214" s="130" t="s">
        <v>220</v>
      </c>
      <c r="C214" s="102"/>
      <c r="E214" s="48">
        <v>4610</v>
      </c>
      <c r="F214" s="88" t="s">
        <v>969</v>
      </c>
      <c r="H214" s="44" t="s">
        <v>220</v>
      </c>
      <c r="J214" s="42" t="s">
        <v>158</v>
      </c>
    </row>
    <row r="215" spans="1:10" ht="15">
      <c r="A215" s="155" t="s">
        <v>221</v>
      </c>
      <c r="B215" s="101"/>
      <c r="C215" s="102"/>
      <c r="E215" s="40">
        <v>4615</v>
      </c>
      <c r="F215" s="89" t="s">
        <v>970</v>
      </c>
      <c r="H215" s="41" t="s">
        <v>238</v>
      </c>
      <c r="J215" s="42"/>
    </row>
    <row r="216" spans="1:10" ht="15">
      <c r="A216" s="155"/>
      <c r="B216" s="101"/>
      <c r="C216" s="102"/>
      <c r="F216" s="140"/>
      <c r="H216" s="41"/>
      <c r="J216" s="42"/>
    </row>
    <row r="217" spans="1:10" ht="31.5">
      <c r="A217" s="183" t="s">
        <v>1093</v>
      </c>
      <c r="B217" s="101"/>
      <c r="C217" s="102"/>
      <c r="E217" s="40">
        <v>4617</v>
      </c>
      <c r="F217" s="140"/>
      <c r="H217" s="76" t="s">
        <v>239</v>
      </c>
      <c r="J217" s="76" t="s">
        <v>239</v>
      </c>
    </row>
    <row r="218" spans="1:10" ht="15">
      <c r="A218" s="155"/>
      <c r="B218" s="101"/>
      <c r="C218" s="102"/>
      <c r="F218" s="140"/>
      <c r="H218" s="41"/>
      <c r="J218" s="42"/>
    </row>
    <row r="219" spans="1:10" ht="15">
      <c r="A219" s="155" t="s">
        <v>1108</v>
      </c>
      <c r="B219" s="101"/>
      <c r="C219" s="102"/>
      <c r="F219" s="140"/>
      <c r="H219" s="41"/>
      <c r="J219" s="42"/>
    </row>
    <row r="220" spans="1:10" ht="15">
      <c r="A220" s="155" t="s">
        <v>222</v>
      </c>
      <c r="B220" s="101"/>
      <c r="C220" s="102"/>
      <c r="F220" s="140"/>
      <c r="H220" s="41"/>
      <c r="J220" s="42"/>
    </row>
    <row r="221" spans="1:10" ht="47.25" customHeight="1">
      <c r="A221" s="155"/>
      <c r="B221" s="101"/>
      <c r="C221" s="157" t="s">
        <v>713</v>
      </c>
      <c r="E221" s="40">
        <v>4619</v>
      </c>
      <c r="F221" s="88" t="s">
        <v>971</v>
      </c>
      <c r="H221" s="44" t="s">
        <v>240</v>
      </c>
      <c r="J221" s="188" t="s">
        <v>240</v>
      </c>
    </row>
    <row r="222" spans="1:10" ht="42" customHeight="1">
      <c r="A222" s="155"/>
      <c r="B222" s="101"/>
      <c r="C222" s="157" t="s">
        <v>714</v>
      </c>
      <c r="E222" s="40">
        <v>4619</v>
      </c>
      <c r="F222" s="88" t="s">
        <v>971</v>
      </c>
      <c r="H222" s="44" t="s">
        <v>240</v>
      </c>
      <c r="J222" s="188" t="s">
        <v>240</v>
      </c>
    </row>
    <row r="223" spans="1:10" ht="54.75" customHeight="1">
      <c r="A223" s="155"/>
      <c r="B223" s="101"/>
      <c r="C223" s="157" t="s">
        <v>715</v>
      </c>
      <c r="E223" s="40">
        <v>4619</v>
      </c>
      <c r="F223" s="88" t="s">
        <v>971</v>
      </c>
      <c r="H223" s="44" t="s">
        <v>240</v>
      </c>
      <c r="J223" s="188" t="s">
        <v>240</v>
      </c>
    </row>
    <row r="224" spans="1:10" ht="53.25" customHeight="1">
      <c r="A224" s="155"/>
      <c r="B224" s="101"/>
      <c r="C224" s="157" t="s">
        <v>716</v>
      </c>
      <c r="E224" s="40">
        <v>4619</v>
      </c>
      <c r="F224" s="88" t="s">
        <v>971</v>
      </c>
      <c r="H224" s="44" t="s">
        <v>240</v>
      </c>
      <c r="J224" s="188" t="s">
        <v>240</v>
      </c>
    </row>
    <row r="225" spans="1:10" ht="36" customHeight="1">
      <c r="A225" s="155"/>
      <c r="B225" s="101"/>
      <c r="C225" s="157" t="s">
        <v>717</v>
      </c>
      <c r="E225" s="40">
        <v>4619</v>
      </c>
      <c r="F225" s="88" t="s">
        <v>971</v>
      </c>
      <c r="H225" s="44" t="s">
        <v>240</v>
      </c>
      <c r="J225" s="188" t="s">
        <v>240</v>
      </c>
    </row>
    <row r="226" spans="1:10" ht="47.25" customHeight="1">
      <c r="A226" s="155"/>
      <c r="B226" s="101"/>
      <c r="C226" s="157" t="s">
        <v>718</v>
      </c>
      <c r="E226" s="40">
        <v>4619</v>
      </c>
      <c r="F226" s="88" t="s">
        <v>971</v>
      </c>
      <c r="H226" s="44" t="s">
        <v>240</v>
      </c>
      <c r="J226" s="188" t="s">
        <v>240</v>
      </c>
    </row>
    <row r="227" spans="1:10" ht="46.5" customHeight="1">
      <c r="A227" s="155"/>
      <c r="B227" s="101"/>
      <c r="C227" s="157" t="s">
        <v>719</v>
      </c>
      <c r="E227" s="40">
        <v>4619</v>
      </c>
      <c r="F227" s="88" t="s">
        <v>971</v>
      </c>
      <c r="H227" s="44" t="s">
        <v>240</v>
      </c>
      <c r="J227" s="188" t="s">
        <v>240</v>
      </c>
    </row>
    <row r="228" spans="1:10" ht="37.5" customHeight="1">
      <c r="A228" s="155"/>
      <c r="B228" s="185"/>
      <c r="C228" s="158" t="s">
        <v>223</v>
      </c>
      <c r="E228" s="40">
        <v>4619</v>
      </c>
      <c r="F228" s="88" t="s">
        <v>971</v>
      </c>
      <c r="H228" s="44" t="s">
        <v>240</v>
      </c>
      <c r="J228" s="188" t="s">
        <v>240</v>
      </c>
    </row>
    <row r="229" spans="1:10" ht="15">
      <c r="A229" s="155" t="s">
        <v>574</v>
      </c>
      <c r="B229" s="185"/>
      <c r="C229" s="102"/>
      <c r="F229" s="140"/>
      <c r="H229" s="41"/>
      <c r="J229" s="42"/>
    </row>
    <row r="230" spans="1:10" ht="15">
      <c r="A230" s="23" t="s">
        <v>1096</v>
      </c>
      <c r="B230" s="399"/>
      <c r="C230" s="21"/>
      <c r="E230" s="48">
        <v>4620</v>
      </c>
      <c r="F230" s="400"/>
      <c r="H230" s="23" t="s">
        <v>1096</v>
      </c>
      <c r="I230" s="270"/>
      <c r="J230" s="270" t="str">
        <f>A230</f>
        <v>Autres revenus (gains sur la vente d'immobilisations, etc.)</v>
      </c>
    </row>
    <row r="231" spans="1:10" ht="15">
      <c r="A231" s="23"/>
      <c r="B231" s="21" t="s">
        <v>1097</v>
      </c>
      <c r="C231" s="21"/>
      <c r="E231" s="48">
        <v>4620</v>
      </c>
      <c r="F231" s="400"/>
      <c r="H231" s="21" t="str">
        <f>B231</f>
        <v>Gains sur la vente d'immobilisations</v>
      </c>
      <c r="I231" s="270"/>
      <c r="J231" s="270" t="str">
        <f>B231</f>
        <v>Gains sur la vente d'immobilisations</v>
      </c>
    </row>
    <row r="232" spans="1:10" ht="15">
      <c r="A232" s="155"/>
      <c r="B232" s="101"/>
      <c r="C232" s="102"/>
      <c r="F232" s="140"/>
      <c r="J232" s="42"/>
    </row>
    <row r="233" spans="1:10" ht="15">
      <c r="A233" s="189" t="s">
        <v>224</v>
      </c>
      <c r="B233" s="190"/>
      <c r="C233" s="167"/>
      <c r="E233" s="168">
        <v>4700</v>
      </c>
      <c r="F233" s="191" t="s">
        <v>1094</v>
      </c>
      <c r="H233" s="193" t="s">
        <v>1095</v>
      </c>
      <c r="I233" s="192"/>
      <c r="J233" s="193" t="s">
        <v>1095</v>
      </c>
    </row>
    <row r="234" ht="15">
      <c r="J234" s="42"/>
    </row>
    <row r="235" ht="15">
      <c r="J235" s="42"/>
    </row>
    <row r="236" ht="15">
      <c r="J236" s="42"/>
    </row>
    <row r="237" ht="15">
      <c r="J237" s="42"/>
    </row>
    <row r="252" ht="12.75">
      <c r="G252" s="10"/>
    </row>
    <row r="253" ht="12.75">
      <c r="G253" s="10"/>
    </row>
  </sheetData>
  <sheetProtection/>
  <mergeCells count="2">
    <mergeCell ref="A1:C1"/>
    <mergeCell ref="B43:C43"/>
  </mergeCells>
  <printOptions gridLines="1"/>
  <pageMargins left="0.1968503937007874" right="0.1968503937007874" top="0.1968503937007874" bottom="0.1968503937007874" header="0" footer="0"/>
  <pageSetup fitToHeight="10" fitToWidth="1" horizontalDpi="600" verticalDpi="600" orientation="landscape" paperSize="5" scale="84" r:id="rId1"/>
  <rowBreaks count="2" manualBreakCount="2">
    <brk id="32" max="9" man="1"/>
    <brk id="10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541"/>
  <sheetViews>
    <sheetView zoomScale="84" zoomScaleNormal="84" zoomScalePageLayoutView="0" workbookViewId="0" topLeftCell="A1">
      <pane xSplit="4" ySplit="3" topLeftCell="E484" activePane="bottomRight" state="frozen"/>
      <selection pane="topLeft" activeCell="E5" sqref="E5"/>
      <selection pane="topRight" activeCell="E5" sqref="E5"/>
      <selection pane="bottomLeft" activeCell="E5" sqref="E5"/>
      <selection pane="bottomRight" activeCell="C529" sqref="C529"/>
    </sheetView>
  </sheetViews>
  <sheetFormatPr defaultColWidth="9.140625" defaultRowHeight="15" outlineLevelCol="1"/>
  <cols>
    <col min="1" max="1" width="2.57421875" style="23" customWidth="1"/>
    <col min="2" max="2" width="5.57421875" style="21" customWidth="1"/>
    <col min="3" max="3" width="62.00390625" style="66" customWidth="1"/>
    <col min="4" max="4" width="1.1484375" style="47" customWidth="1"/>
    <col min="5" max="5" width="17.8515625" style="68" bestFit="1" customWidth="1"/>
    <col min="6" max="6" width="77.00390625" style="139" bestFit="1" customWidth="1" outlineLevel="1"/>
    <col min="7" max="7" width="2.8515625" style="8" customWidth="1"/>
    <col min="8" max="8" width="53.00390625" style="46" bestFit="1" customWidth="1"/>
    <col min="9" max="9" width="1.1484375" style="49" customWidth="1"/>
    <col min="10" max="10" width="53.00390625" style="49" bestFit="1" customWidth="1"/>
    <col min="11" max="16384" width="9.140625" style="13" customWidth="1"/>
  </cols>
  <sheetData>
    <row r="1" spans="1:10" s="223" customFormat="1" ht="12.75" customHeight="1">
      <c r="A1" s="368" t="s">
        <v>10</v>
      </c>
      <c r="B1" s="369"/>
      <c r="C1" s="370"/>
      <c r="D1" s="364"/>
      <c r="E1" s="333"/>
      <c r="F1" s="333"/>
      <c r="G1" s="332"/>
      <c r="H1" s="369" t="s">
        <v>147</v>
      </c>
      <c r="I1" s="371"/>
      <c r="J1" s="372" t="s">
        <v>147</v>
      </c>
    </row>
    <row r="2" spans="1:10" s="223" customFormat="1" ht="12.75" customHeight="1">
      <c r="A2" s="373" t="s">
        <v>242</v>
      </c>
      <c r="B2" s="374"/>
      <c r="C2" s="361"/>
      <c r="D2" s="348"/>
      <c r="E2" s="338" t="s">
        <v>1085</v>
      </c>
      <c r="F2" s="341" t="s">
        <v>1085</v>
      </c>
      <c r="G2" s="337"/>
      <c r="H2" s="374" t="s">
        <v>452</v>
      </c>
      <c r="I2" s="348"/>
      <c r="J2" s="375" t="s">
        <v>154</v>
      </c>
    </row>
    <row r="3" spans="1:10" s="12" customFormat="1" ht="12.75" customHeight="1">
      <c r="A3" s="151"/>
      <c r="B3" s="152"/>
      <c r="C3" s="351" t="s">
        <v>1090</v>
      </c>
      <c r="D3" s="352"/>
      <c r="E3" s="353" t="s">
        <v>1086</v>
      </c>
      <c r="F3" s="354" t="s">
        <v>1091</v>
      </c>
      <c r="G3" s="355"/>
      <c r="H3" s="349" t="s">
        <v>1089</v>
      </c>
      <c r="I3" s="352"/>
      <c r="J3" s="376" t="s">
        <v>1089</v>
      </c>
    </row>
    <row r="4" spans="1:10" ht="12.75" customHeight="1">
      <c r="A4" s="153"/>
      <c r="B4" s="100"/>
      <c r="C4" s="102"/>
      <c r="D4" s="33"/>
      <c r="E4" s="67"/>
      <c r="F4" s="204"/>
      <c r="G4" s="33"/>
      <c r="H4" s="52"/>
      <c r="I4" s="36"/>
      <c r="J4" s="215" t="s">
        <v>472</v>
      </c>
    </row>
    <row r="5" spans="1:10" ht="15">
      <c r="A5" s="153" t="s">
        <v>509</v>
      </c>
      <c r="B5" s="102"/>
      <c r="C5" s="102"/>
      <c r="D5" s="39"/>
      <c r="F5" s="205"/>
      <c r="G5" s="6"/>
      <c r="H5" s="63" t="s">
        <v>453</v>
      </c>
      <c r="I5" s="42"/>
      <c r="J5" s="50"/>
    </row>
    <row r="6" spans="1:10" ht="51.75" customHeight="1">
      <c r="A6" s="153"/>
      <c r="B6" s="406" t="s">
        <v>510</v>
      </c>
      <c r="C6" s="407"/>
      <c r="D6" s="39"/>
      <c r="F6" s="205"/>
      <c r="G6" s="7"/>
      <c r="H6" s="63"/>
      <c r="I6" s="42"/>
      <c r="J6" s="50"/>
    </row>
    <row r="7" spans="1:10" ht="15">
      <c r="A7" s="153"/>
      <c r="B7" s="100"/>
      <c r="C7" s="102" t="s">
        <v>243</v>
      </c>
      <c r="E7" s="138"/>
      <c r="F7" s="206"/>
      <c r="G7" s="7"/>
      <c r="H7" s="52"/>
      <c r="J7" s="50"/>
    </row>
    <row r="8" spans="1:10" ht="15">
      <c r="A8" s="153"/>
      <c r="B8" s="100"/>
      <c r="C8" s="102" t="s">
        <v>511</v>
      </c>
      <c r="E8" s="138"/>
      <c r="F8" s="207"/>
      <c r="G8" s="7"/>
      <c r="H8" s="52"/>
      <c r="J8" s="50"/>
    </row>
    <row r="9" spans="1:10" ht="15">
      <c r="A9" s="153"/>
      <c r="B9" s="100"/>
      <c r="C9" s="105" t="s">
        <v>244</v>
      </c>
      <c r="E9" s="138"/>
      <c r="F9" s="207"/>
      <c r="G9" s="7"/>
      <c r="H9" s="52"/>
      <c r="J9" s="50"/>
    </row>
    <row r="10" spans="1:10" ht="15">
      <c r="A10" s="153"/>
      <c r="B10" s="52"/>
      <c r="C10" s="102" t="s">
        <v>245</v>
      </c>
      <c r="D10" s="39"/>
      <c r="E10" s="138"/>
      <c r="F10" s="207"/>
      <c r="G10" s="7"/>
      <c r="H10" s="52"/>
      <c r="J10" s="50"/>
    </row>
    <row r="11" spans="1:10" ht="15">
      <c r="A11" s="153"/>
      <c r="B11" s="52"/>
      <c r="C11" s="102" t="s">
        <v>247</v>
      </c>
      <c r="D11" s="39"/>
      <c r="E11" s="138"/>
      <c r="F11" s="207"/>
      <c r="G11" s="7"/>
      <c r="H11" s="52"/>
      <c r="J11" s="50"/>
    </row>
    <row r="12" spans="1:10" ht="15">
      <c r="A12" s="153"/>
      <c r="B12" s="52"/>
      <c r="C12" s="102" t="s">
        <v>248</v>
      </c>
      <c r="D12" s="39"/>
      <c r="E12" s="138"/>
      <c r="F12" s="207"/>
      <c r="G12" s="7"/>
      <c r="H12" s="52"/>
      <c r="J12" s="50"/>
    </row>
    <row r="13" spans="1:10" ht="15">
      <c r="A13" s="153"/>
      <c r="B13" s="52"/>
      <c r="C13" s="102" t="s">
        <v>249</v>
      </c>
      <c r="D13" s="39"/>
      <c r="E13" s="138"/>
      <c r="F13" s="207"/>
      <c r="G13" s="7"/>
      <c r="H13" s="52"/>
      <c r="J13" s="50"/>
    </row>
    <row r="14" spans="1:10" ht="15">
      <c r="A14" s="153"/>
      <c r="B14" s="52"/>
      <c r="C14" s="102" t="s">
        <v>250</v>
      </c>
      <c r="D14" s="39"/>
      <c r="E14" s="138"/>
      <c r="F14" s="207"/>
      <c r="G14" s="7"/>
      <c r="H14" s="52"/>
      <c r="J14" s="50"/>
    </row>
    <row r="15" spans="1:10" ht="15">
      <c r="A15" s="153"/>
      <c r="B15" s="52"/>
      <c r="C15" s="105" t="s">
        <v>251</v>
      </c>
      <c r="D15" s="39"/>
      <c r="E15" s="138"/>
      <c r="F15" s="207"/>
      <c r="H15" s="52"/>
      <c r="J15" s="50"/>
    </row>
    <row r="16" spans="1:10" ht="15">
      <c r="A16" s="114"/>
      <c r="B16" s="100"/>
      <c r="C16" s="102" t="s">
        <v>252</v>
      </c>
      <c r="E16" s="138"/>
      <c r="F16" s="207"/>
      <c r="H16" s="52"/>
      <c r="J16" s="50"/>
    </row>
    <row r="17" spans="1:10" ht="15">
      <c r="A17" s="114"/>
      <c r="B17" s="100"/>
      <c r="C17" s="102" t="s">
        <v>253</v>
      </c>
      <c r="E17" s="138"/>
      <c r="F17" s="207"/>
      <c r="H17" s="52"/>
      <c r="J17" s="50"/>
    </row>
    <row r="18" spans="1:10" ht="15">
      <c r="A18" s="153"/>
      <c r="B18" s="52"/>
      <c r="C18" s="198" t="s">
        <v>512</v>
      </c>
      <c r="D18" s="39"/>
      <c r="E18" s="138"/>
      <c r="F18" s="207"/>
      <c r="H18" s="52"/>
      <c r="J18" s="50"/>
    </row>
    <row r="19" spans="1:10" ht="15">
      <c r="A19" s="153"/>
      <c r="B19" s="100"/>
      <c r="C19" s="105" t="s">
        <v>513</v>
      </c>
      <c r="E19" s="138"/>
      <c r="F19" s="207"/>
      <c r="H19" s="52"/>
      <c r="J19" s="50"/>
    </row>
    <row r="20" spans="1:10" ht="26.25">
      <c r="A20" s="153"/>
      <c r="B20" s="100"/>
      <c r="C20" s="157" t="s">
        <v>842</v>
      </c>
      <c r="E20" s="138"/>
      <c r="F20" s="207"/>
      <c r="H20" s="52"/>
      <c r="J20" s="50"/>
    </row>
    <row r="21" spans="1:10" ht="15">
      <c r="A21" s="153"/>
      <c r="B21" s="52"/>
      <c r="C21" s="102" t="s">
        <v>254</v>
      </c>
      <c r="E21" s="138"/>
      <c r="F21" s="207"/>
      <c r="H21" s="52"/>
      <c r="J21" s="50"/>
    </row>
    <row r="22" spans="1:10" ht="15">
      <c r="A22" s="153"/>
      <c r="B22" s="100"/>
      <c r="C22" s="105" t="s">
        <v>255</v>
      </c>
      <c r="E22" s="138"/>
      <c r="F22" s="207"/>
      <c r="H22" s="52"/>
      <c r="J22" s="50"/>
    </row>
    <row r="23" spans="1:10" ht="15">
      <c r="A23" s="153"/>
      <c r="B23" s="100"/>
      <c r="C23" s="198" t="s">
        <v>263</v>
      </c>
      <c r="E23" s="138"/>
      <c r="F23" s="207"/>
      <c r="H23" s="52"/>
      <c r="J23" s="50"/>
    </row>
    <row r="24" spans="1:10" ht="26.25">
      <c r="A24" s="153"/>
      <c r="B24" s="100"/>
      <c r="C24" s="156" t="s">
        <v>721</v>
      </c>
      <c r="E24" s="138"/>
      <c r="F24" s="207"/>
      <c r="H24" s="52"/>
      <c r="J24" s="50"/>
    </row>
    <row r="25" spans="1:10" ht="15">
      <c r="A25" s="153"/>
      <c r="B25" s="100"/>
      <c r="C25" s="105" t="s">
        <v>256</v>
      </c>
      <c r="E25" s="138"/>
      <c r="F25" s="207"/>
      <c r="H25" s="52"/>
      <c r="J25" s="50"/>
    </row>
    <row r="26" spans="1:10" ht="15">
      <c r="A26" s="153"/>
      <c r="B26" s="100"/>
      <c r="C26" s="105" t="s">
        <v>257</v>
      </c>
      <c r="E26" s="138"/>
      <c r="F26" s="207"/>
      <c r="H26" s="52"/>
      <c r="J26" s="50"/>
    </row>
    <row r="27" spans="1:10" ht="15">
      <c r="A27" s="153"/>
      <c r="B27" s="100"/>
      <c r="C27" s="105" t="s">
        <v>258</v>
      </c>
      <c r="E27" s="138"/>
      <c r="F27" s="207"/>
      <c r="H27" s="52"/>
      <c r="J27" s="50"/>
    </row>
    <row r="28" spans="1:10" ht="15">
      <c r="A28" s="153"/>
      <c r="B28" s="100"/>
      <c r="C28" s="198" t="s">
        <v>722</v>
      </c>
      <c r="E28" s="138"/>
      <c r="F28" s="207"/>
      <c r="H28" s="52"/>
      <c r="J28" s="50"/>
    </row>
    <row r="29" spans="1:10" ht="15">
      <c r="A29" s="153"/>
      <c r="B29" s="100"/>
      <c r="C29" s="198"/>
      <c r="E29" s="138"/>
      <c r="F29" s="207"/>
      <c r="H29" s="52"/>
      <c r="J29" s="50"/>
    </row>
    <row r="30" spans="1:10" ht="15">
      <c r="A30" s="153"/>
      <c r="B30" s="63" t="s">
        <v>723</v>
      </c>
      <c r="C30" s="105"/>
      <c r="D30" s="39"/>
      <c r="E30" s="70"/>
      <c r="F30" s="208"/>
      <c r="H30" s="52"/>
      <c r="I30" s="42"/>
      <c r="J30" s="50"/>
    </row>
    <row r="31" spans="1:10" ht="15">
      <c r="A31" s="153"/>
      <c r="B31" s="52"/>
      <c r="C31" s="198" t="s">
        <v>514</v>
      </c>
      <c r="D31" s="39"/>
      <c r="E31" s="138">
        <v>5105</v>
      </c>
      <c r="F31" s="88" t="s">
        <v>972</v>
      </c>
      <c r="H31" s="52" t="s">
        <v>454</v>
      </c>
      <c r="J31" s="50" t="s">
        <v>453</v>
      </c>
    </row>
    <row r="32" spans="1:10" ht="15">
      <c r="A32" s="153"/>
      <c r="B32" s="100"/>
      <c r="C32" s="105" t="s">
        <v>259</v>
      </c>
      <c r="D32" s="303"/>
      <c r="E32" s="138">
        <v>5105</v>
      </c>
      <c r="F32" s="88" t="s">
        <v>972</v>
      </c>
      <c r="H32" s="52" t="s">
        <v>454</v>
      </c>
      <c r="J32" s="50" t="s">
        <v>453</v>
      </c>
    </row>
    <row r="33" spans="1:10" ht="15">
      <c r="A33" s="153"/>
      <c r="B33" s="52"/>
      <c r="C33" s="102" t="s">
        <v>260</v>
      </c>
      <c r="D33" s="39"/>
      <c r="E33" s="138">
        <v>5105</v>
      </c>
      <c r="F33" s="88" t="s">
        <v>972</v>
      </c>
      <c r="H33" s="52" t="s">
        <v>454</v>
      </c>
      <c r="J33" s="50" t="s">
        <v>453</v>
      </c>
    </row>
    <row r="34" spans="1:10" ht="15">
      <c r="A34" s="153"/>
      <c r="B34" s="100"/>
      <c r="C34" s="105" t="s">
        <v>261</v>
      </c>
      <c r="E34" s="138">
        <v>5105</v>
      </c>
      <c r="F34" s="88" t="s">
        <v>972</v>
      </c>
      <c r="H34" s="52" t="s">
        <v>454</v>
      </c>
      <c r="J34" s="50" t="s">
        <v>453</v>
      </c>
    </row>
    <row r="35" spans="1:10" ht="15">
      <c r="A35" s="153"/>
      <c r="B35" s="100"/>
      <c r="C35" s="156" t="s">
        <v>724</v>
      </c>
      <c r="E35" s="138">
        <v>5105</v>
      </c>
      <c r="F35" s="88" t="s">
        <v>972</v>
      </c>
      <c r="G35" s="301"/>
      <c r="H35" s="52" t="s">
        <v>454</v>
      </c>
      <c r="J35" s="50" t="s">
        <v>453</v>
      </c>
    </row>
    <row r="36" spans="1:10" ht="26.25">
      <c r="A36" s="153"/>
      <c r="B36" s="100"/>
      <c r="C36" s="156" t="s">
        <v>725</v>
      </c>
      <c r="E36" s="138">
        <v>5105</v>
      </c>
      <c r="F36" s="88" t="s">
        <v>972</v>
      </c>
      <c r="G36" s="7"/>
      <c r="H36" s="52" t="s">
        <v>454</v>
      </c>
      <c r="J36" s="50" t="s">
        <v>453</v>
      </c>
    </row>
    <row r="37" spans="1:10" ht="15">
      <c r="A37" s="153"/>
      <c r="B37" s="100"/>
      <c r="C37" s="198" t="s">
        <v>262</v>
      </c>
      <c r="E37" s="138">
        <v>5105</v>
      </c>
      <c r="F37" s="88" t="s">
        <v>972</v>
      </c>
      <c r="H37" s="52" t="s">
        <v>454</v>
      </c>
      <c r="J37" s="50" t="s">
        <v>453</v>
      </c>
    </row>
    <row r="38" spans="1:10" ht="15">
      <c r="A38" s="153"/>
      <c r="B38" s="217" t="s">
        <v>726</v>
      </c>
      <c r="C38" s="105"/>
      <c r="E38" s="70"/>
      <c r="F38" s="208"/>
      <c r="H38" s="52"/>
      <c r="I38" s="42"/>
      <c r="J38" s="50"/>
    </row>
    <row r="39" spans="1:10" s="16" customFormat="1" ht="15">
      <c r="A39" s="153"/>
      <c r="B39" s="100"/>
      <c r="C39" s="102"/>
      <c r="D39" s="47"/>
      <c r="E39" s="70"/>
      <c r="F39" s="208"/>
      <c r="G39" s="8"/>
      <c r="H39" s="52"/>
      <c r="I39" s="49"/>
      <c r="J39" s="50"/>
    </row>
    <row r="40" spans="1:10" ht="15">
      <c r="A40" s="153"/>
      <c r="B40" s="127" t="s">
        <v>264</v>
      </c>
      <c r="C40" s="102"/>
      <c r="E40" s="70"/>
      <c r="F40" s="208"/>
      <c r="H40" s="52"/>
      <c r="J40" s="50"/>
    </row>
    <row r="41" spans="1:10" ht="15">
      <c r="A41" s="153"/>
      <c r="B41" s="52"/>
      <c r="C41" s="198" t="s">
        <v>515</v>
      </c>
      <c r="D41" s="39"/>
      <c r="E41" s="138">
        <v>5110</v>
      </c>
      <c r="F41" s="88" t="s">
        <v>973</v>
      </c>
      <c r="H41" s="52" t="s">
        <v>454</v>
      </c>
      <c r="J41" s="50" t="s">
        <v>453</v>
      </c>
    </row>
    <row r="42" spans="1:10" ht="15">
      <c r="A42" s="153"/>
      <c r="B42" s="100"/>
      <c r="C42" s="156" t="s">
        <v>727</v>
      </c>
      <c r="E42" s="138">
        <v>5110</v>
      </c>
      <c r="F42" s="88" t="s">
        <v>973</v>
      </c>
      <c r="H42" s="52" t="s">
        <v>454</v>
      </c>
      <c r="J42" s="50" t="s">
        <v>453</v>
      </c>
    </row>
    <row r="43" spans="1:10" ht="15">
      <c r="A43" s="153"/>
      <c r="B43" s="100"/>
      <c r="C43" s="156" t="s">
        <v>728</v>
      </c>
      <c r="E43" s="138">
        <v>5110</v>
      </c>
      <c r="F43" s="88" t="s">
        <v>973</v>
      </c>
      <c r="H43" s="52" t="s">
        <v>454</v>
      </c>
      <c r="J43" s="50" t="s">
        <v>453</v>
      </c>
    </row>
    <row r="44" spans="1:10" ht="26.25">
      <c r="A44" s="153"/>
      <c r="B44" s="100"/>
      <c r="C44" s="156" t="s">
        <v>729</v>
      </c>
      <c r="E44" s="138">
        <v>5110</v>
      </c>
      <c r="F44" s="88" t="s">
        <v>973</v>
      </c>
      <c r="H44" s="52" t="s">
        <v>454</v>
      </c>
      <c r="J44" s="50" t="s">
        <v>453</v>
      </c>
    </row>
    <row r="45" spans="1:10" ht="26.25">
      <c r="A45" s="153"/>
      <c r="B45" s="100"/>
      <c r="C45" s="156" t="s">
        <v>730</v>
      </c>
      <c r="E45" s="138">
        <v>5110</v>
      </c>
      <c r="F45" s="88" t="s">
        <v>973</v>
      </c>
      <c r="H45" s="52" t="s">
        <v>454</v>
      </c>
      <c r="J45" s="50" t="s">
        <v>453</v>
      </c>
    </row>
    <row r="46" spans="1:10" ht="15">
      <c r="A46" s="153"/>
      <c r="B46" s="100"/>
      <c r="C46" s="156" t="s">
        <v>731</v>
      </c>
      <c r="E46" s="138">
        <v>5110</v>
      </c>
      <c r="F46" s="88" t="s">
        <v>973</v>
      </c>
      <c r="H46" s="52" t="s">
        <v>454</v>
      </c>
      <c r="J46" s="50" t="s">
        <v>453</v>
      </c>
    </row>
    <row r="47" spans="1:10" ht="15">
      <c r="A47" s="153"/>
      <c r="B47" s="100"/>
      <c r="C47" s="156" t="s">
        <v>732</v>
      </c>
      <c r="E47" s="138">
        <v>5110</v>
      </c>
      <c r="F47" s="88" t="s">
        <v>973</v>
      </c>
      <c r="H47" s="52" t="s">
        <v>454</v>
      </c>
      <c r="J47" s="50" t="s">
        <v>453</v>
      </c>
    </row>
    <row r="48" spans="1:10" ht="26.25">
      <c r="A48" s="153"/>
      <c r="B48" s="100"/>
      <c r="C48" s="156" t="s">
        <v>733</v>
      </c>
      <c r="E48" s="138">
        <v>5110</v>
      </c>
      <c r="F48" s="88" t="s">
        <v>973</v>
      </c>
      <c r="H48" s="52" t="s">
        <v>454</v>
      </c>
      <c r="J48" s="50" t="s">
        <v>453</v>
      </c>
    </row>
    <row r="49" spans="1:10" ht="26.25">
      <c r="A49" s="153"/>
      <c r="B49" s="100"/>
      <c r="C49" s="156" t="s">
        <v>734</v>
      </c>
      <c r="E49" s="138">
        <v>5110</v>
      </c>
      <c r="F49" s="88" t="s">
        <v>973</v>
      </c>
      <c r="G49" s="7"/>
      <c r="H49" s="52" t="s">
        <v>454</v>
      </c>
      <c r="J49" s="50" t="s">
        <v>453</v>
      </c>
    </row>
    <row r="50" spans="1:10" ht="15">
      <c r="A50" s="153"/>
      <c r="B50" s="100"/>
      <c r="C50" s="198" t="s">
        <v>262</v>
      </c>
      <c r="E50" s="138">
        <v>5110</v>
      </c>
      <c r="F50" s="88" t="s">
        <v>973</v>
      </c>
      <c r="H50" s="52" t="s">
        <v>454</v>
      </c>
      <c r="J50" s="50" t="s">
        <v>453</v>
      </c>
    </row>
    <row r="51" spans="1:10" ht="15">
      <c r="A51" s="153"/>
      <c r="B51" s="63" t="s">
        <v>616</v>
      </c>
      <c r="C51" s="105"/>
      <c r="E51" s="70"/>
      <c r="F51" s="208"/>
      <c r="H51" s="52"/>
      <c r="I51" s="42"/>
      <c r="J51" s="50"/>
    </row>
    <row r="52" spans="1:10" ht="15">
      <c r="A52" s="153"/>
      <c r="B52" s="100"/>
      <c r="C52" s="160"/>
      <c r="E52" s="70"/>
      <c r="F52" s="208"/>
      <c r="H52" s="52"/>
      <c r="J52" s="50"/>
    </row>
    <row r="53" spans="1:10" ht="15">
      <c r="A53" s="153"/>
      <c r="B53" s="127" t="s">
        <v>516</v>
      </c>
      <c r="C53" s="160"/>
      <c r="E53" s="70"/>
      <c r="F53" s="208"/>
      <c r="H53" s="52"/>
      <c r="J53" s="50"/>
    </row>
    <row r="54" spans="1:10" ht="15">
      <c r="A54" s="153"/>
      <c r="B54" s="100"/>
      <c r="C54" s="102" t="s">
        <v>517</v>
      </c>
      <c r="E54" s="138">
        <v>5115</v>
      </c>
      <c r="F54" s="88" t="s">
        <v>974</v>
      </c>
      <c r="H54" s="52" t="s">
        <v>454</v>
      </c>
      <c r="J54" s="50" t="s">
        <v>453</v>
      </c>
    </row>
    <row r="55" spans="1:10" ht="15">
      <c r="A55" s="153"/>
      <c r="B55" s="100"/>
      <c r="C55" s="102" t="s">
        <v>518</v>
      </c>
      <c r="E55" s="138">
        <v>5115</v>
      </c>
      <c r="F55" s="88" t="s">
        <v>974</v>
      </c>
      <c r="H55" s="52" t="s">
        <v>454</v>
      </c>
      <c r="J55" s="50" t="s">
        <v>453</v>
      </c>
    </row>
    <row r="56" spans="1:10" ht="15">
      <c r="A56" s="153"/>
      <c r="B56" s="100"/>
      <c r="C56" s="102" t="s">
        <v>265</v>
      </c>
      <c r="E56" s="138">
        <v>5115</v>
      </c>
      <c r="F56" s="88" t="s">
        <v>974</v>
      </c>
      <c r="H56" s="52" t="s">
        <v>454</v>
      </c>
      <c r="J56" s="50" t="s">
        <v>453</v>
      </c>
    </row>
    <row r="57" spans="1:10" ht="15">
      <c r="A57" s="153"/>
      <c r="B57" s="127" t="s">
        <v>617</v>
      </c>
      <c r="C57" s="160"/>
      <c r="E57" s="70"/>
      <c r="F57" s="208"/>
      <c r="G57" s="7"/>
      <c r="H57" s="52"/>
      <c r="J57" s="50"/>
    </row>
    <row r="58" spans="1:10" ht="15">
      <c r="A58" s="153"/>
      <c r="B58" s="127"/>
      <c r="C58" s="160"/>
      <c r="E58" s="70"/>
      <c r="F58" s="208"/>
      <c r="G58" s="7"/>
      <c r="H58" s="52"/>
      <c r="J58" s="50"/>
    </row>
    <row r="59" spans="1:10" ht="15">
      <c r="A59" s="153" t="s">
        <v>266</v>
      </c>
      <c r="B59" s="100"/>
      <c r="C59" s="160"/>
      <c r="E59" s="70"/>
      <c r="F59" s="208"/>
      <c r="H59" s="52"/>
      <c r="J59" s="50"/>
    </row>
    <row r="60" spans="1:10" ht="15">
      <c r="A60" s="153"/>
      <c r="B60" s="100"/>
      <c r="C60" s="160"/>
      <c r="E60" s="70"/>
      <c r="F60" s="208"/>
      <c r="H60" s="52"/>
      <c r="J60" s="50"/>
    </row>
    <row r="61" spans="1:10" ht="15">
      <c r="A61" s="153" t="s">
        <v>282</v>
      </c>
      <c r="B61" s="52"/>
      <c r="C61" s="161"/>
      <c r="E61" s="70"/>
      <c r="F61" s="208"/>
      <c r="H61" s="52"/>
      <c r="J61" s="50"/>
    </row>
    <row r="62" spans="1:10" ht="51.75" customHeight="1">
      <c r="A62" s="153"/>
      <c r="B62" s="406" t="s">
        <v>519</v>
      </c>
      <c r="C62" s="407"/>
      <c r="D62" s="39"/>
      <c r="E62" s="70"/>
      <c r="F62" s="208"/>
      <c r="H62" s="63"/>
      <c r="I62" s="42"/>
      <c r="J62" s="50"/>
    </row>
    <row r="63" spans="1:10" ht="15">
      <c r="A63" s="153"/>
      <c r="B63" s="100"/>
      <c r="C63" s="102" t="s">
        <v>267</v>
      </c>
      <c r="E63" s="138"/>
      <c r="F63" s="207"/>
      <c r="H63" s="52"/>
      <c r="J63" s="50"/>
    </row>
    <row r="64" spans="1:10" ht="15">
      <c r="A64" s="153"/>
      <c r="B64" s="100"/>
      <c r="C64" s="102" t="s">
        <v>268</v>
      </c>
      <c r="E64" s="138"/>
      <c r="F64" s="207"/>
      <c r="H64" s="52"/>
      <c r="J64" s="50"/>
    </row>
    <row r="65" spans="1:10" ht="15">
      <c r="A65" s="153"/>
      <c r="B65" s="100"/>
      <c r="C65" s="102" t="s">
        <v>269</v>
      </c>
      <c r="E65" s="138"/>
      <c r="F65" s="207"/>
      <c r="H65" s="52"/>
      <c r="J65" s="50"/>
    </row>
    <row r="66" spans="1:10" ht="15">
      <c r="A66" s="153"/>
      <c r="B66" s="100"/>
      <c r="C66" s="102" t="s">
        <v>270</v>
      </c>
      <c r="E66" s="138"/>
      <c r="F66" s="207"/>
      <c r="H66" s="52"/>
      <c r="J66" s="50"/>
    </row>
    <row r="67" spans="1:10" ht="26.25">
      <c r="A67" s="153"/>
      <c r="B67" s="100"/>
      <c r="C67" s="102" t="s">
        <v>271</v>
      </c>
      <c r="E67" s="138"/>
      <c r="F67" s="207"/>
      <c r="H67" s="52"/>
      <c r="J67" s="50"/>
    </row>
    <row r="68" spans="1:10" ht="15">
      <c r="A68" s="153"/>
      <c r="B68" s="100"/>
      <c r="C68" s="102" t="s">
        <v>272</v>
      </c>
      <c r="E68" s="138"/>
      <c r="F68" s="207"/>
      <c r="H68" s="52"/>
      <c r="J68" s="50"/>
    </row>
    <row r="69" spans="1:10" ht="15">
      <c r="A69" s="153"/>
      <c r="B69" s="52"/>
      <c r="C69" s="102" t="s">
        <v>273</v>
      </c>
      <c r="E69" s="138"/>
      <c r="F69" s="207"/>
      <c r="H69" s="52"/>
      <c r="J69" s="50"/>
    </row>
    <row r="70" spans="1:10" ht="15">
      <c r="A70" s="153"/>
      <c r="B70" s="100"/>
      <c r="C70" s="102" t="s">
        <v>274</v>
      </c>
      <c r="E70" s="138"/>
      <c r="F70" s="207"/>
      <c r="H70" s="52"/>
      <c r="J70" s="50"/>
    </row>
    <row r="71" spans="1:10" ht="15">
      <c r="A71" s="153"/>
      <c r="B71" s="100"/>
      <c r="C71" s="156" t="s">
        <v>735</v>
      </c>
      <c r="E71" s="138"/>
      <c r="F71" s="207"/>
      <c r="H71" s="52"/>
      <c r="J71" s="50"/>
    </row>
    <row r="72" spans="1:10" ht="15">
      <c r="A72" s="153"/>
      <c r="B72" s="100"/>
      <c r="C72" s="105" t="s">
        <v>275</v>
      </c>
      <c r="E72" s="138"/>
      <c r="F72" s="207"/>
      <c r="H72" s="52"/>
      <c r="J72" s="50"/>
    </row>
    <row r="73" spans="1:10" ht="15">
      <c r="A73" s="153"/>
      <c r="B73" s="100"/>
      <c r="C73" s="102" t="s">
        <v>843</v>
      </c>
      <c r="E73" s="138"/>
      <c r="F73" s="207"/>
      <c r="H73" s="52"/>
      <c r="J73" s="50"/>
    </row>
    <row r="74" spans="1:10" ht="15">
      <c r="A74" s="153"/>
      <c r="B74" s="159"/>
      <c r="C74" s="158" t="s">
        <v>276</v>
      </c>
      <c r="E74" s="138"/>
      <c r="F74" s="207"/>
      <c r="H74" s="52"/>
      <c r="J74" s="50"/>
    </row>
    <row r="75" spans="1:10" ht="15">
      <c r="A75" s="153"/>
      <c r="B75" s="159"/>
      <c r="C75" s="158"/>
      <c r="E75" s="138"/>
      <c r="F75" s="207"/>
      <c r="H75" s="52"/>
      <c r="J75" s="50"/>
    </row>
    <row r="76" spans="1:10" ht="15">
      <c r="A76" s="153"/>
      <c r="B76" s="127" t="s">
        <v>277</v>
      </c>
      <c r="C76" s="102"/>
      <c r="E76" s="70"/>
      <c r="F76" s="208"/>
      <c r="H76" s="52"/>
      <c r="J76" s="50"/>
    </row>
    <row r="77" spans="1:10" ht="15">
      <c r="A77" s="153"/>
      <c r="B77" s="52"/>
      <c r="C77" s="198" t="s">
        <v>520</v>
      </c>
      <c r="D77" s="39"/>
      <c r="E77" s="138">
        <v>5125</v>
      </c>
      <c r="F77" s="88" t="s">
        <v>975</v>
      </c>
      <c r="H77" s="52" t="s">
        <v>455</v>
      </c>
      <c r="J77" s="50" t="s">
        <v>453</v>
      </c>
    </row>
    <row r="78" spans="1:10" ht="15">
      <c r="A78" s="153"/>
      <c r="B78" s="100"/>
      <c r="C78" s="156" t="s">
        <v>736</v>
      </c>
      <c r="E78" s="138">
        <v>5125</v>
      </c>
      <c r="F78" s="88" t="s">
        <v>975</v>
      </c>
      <c r="H78" s="52" t="s">
        <v>455</v>
      </c>
      <c r="J78" s="50" t="s">
        <v>453</v>
      </c>
    </row>
    <row r="79" spans="1:10" ht="15">
      <c r="A79" s="153"/>
      <c r="B79" s="100"/>
      <c r="C79" s="156" t="s">
        <v>737</v>
      </c>
      <c r="E79" s="138">
        <v>5125</v>
      </c>
      <c r="F79" s="88" t="s">
        <v>975</v>
      </c>
      <c r="H79" s="52" t="s">
        <v>455</v>
      </c>
      <c r="J79" s="50" t="s">
        <v>453</v>
      </c>
    </row>
    <row r="80" spans="1:10" ht="26.25">
      <c r="A80" s="153"/>
      <c r="B80" s="100"/>
      <c r="C80" s="156" t="s">
        <v>738</v>
      </c>
      <c r="E80" s="138">
        <v>5125</v>
      </c>
      <c r="F80" s="88" t="s">
        <v>975</v>
      </c>
      <c r="H80" s="52" t="s">
        <v>455</v>
      </c>
      <c r="J80" s="50" t="s">
        <v>453</v>
      </c>
    </row>
    <row r="81" spans="1:10" ht="15" customHeight="1">
      <c r="A81" s="153"/>
      <c r="B81" s="100"/>
      <c r="C81" s="156" t="s">
        <v>739</v>
      </c>
      <c r="E81" s="138">
        <v>5125</v>
      </c>
      <c r="F81" s="88" t="s">
        <v>975</v>
      </c>
      <c r="H81" s="52" t="s">
        <v>455</v>
      </c>
      <c r="J81" s="50" t="s">
        <v>453</v>
      </c>
    </row>
    <row r="82" spans="1:10" ht="15">
      <c r="A82" s="153"/>
      <c r="B82" s="100"/>
      <c r="C82" s="156" t="s">
        <v>740</v>
      </c>
      <c r="E82" s="138">
        <v>5125</v>
      </c>
      <c r="F82" s="88" t="s">
        <v>975</v>
      </c>
      <c r="H82" s="52" t="s">
        <v>455</v>
      </c>
      <c r="J82" s="50" t="s">
        <v>453</v>
      </c>
    </row>
    <row r="83" spans="1:10" ht="15">
      <c r="A83" s="153"/>
      <c r="B83" s="100"/>
      <c r="C83" s="156" t="s">
        <v>741</v>
      </c>
      <c r="E83" s="138">
        <v>5125</v>
      </c>
      <c r="F83" s="88" t="s">
        <v>975</v>
      </c>
      <c r="H83" s="52" t="s">
        <v>455</v>
      </c>
      <c r="J83" s="50" t="s">
        <v>453</v>
      </c>
    </row>
    <row r="84" spans="1:10" ht="15">
      <c r="A84" s="153"/>
      <c r="B84" s="100"/>
      <c r="C84" s="156" t="s">
        <v>742</v>
      </c>
      <c r="E84" s="138">
        <v>5125</v>
      </c>
      <c r="F84" s="88" t="s">
        <v>975</v>
      </c>
      <c r="H84" s="52" t="s">
        <v>455</v>
      </c>
      <c r="J84" s="50" t="s">
        <v>453</v>
      </c>
    </row>
    <row r="85" spans="1:10" ht="26.25">
      <c r="A85" s="153"/>
      <c r="B85" s="100"/>
      <c r="C85" s="156" t="s">
        <v>743</v>
      </c>
      <c r="E85" s="138">
        <v>5125</v>
      </c>
      <c r="F85" s="88" t="s">
        <v>975</v>
      </c>
      <c r="H85" s="52" t="s">
        <v>455</v>
      </c>
      <c r="J85" s="50" t="s">
        <v>453</v>
      </c>
    </row>
    <row r="86" spans="1:10" ht="15">
      <c r="A86" s="153"/>
      <c r="B86" s="100"/>
      <c r="C86" s="198" t="s">
        <v>262</v>
      </c>
      <c r="E86" s="138">
        <v>5125</v>
      </c>
      <c r="F86" s="88" t="s">
        <v>975</v>
      </c>
      <c r="H86" s="52" t="s">
        <v>455</v>
      </c>
      <c r="J86" s="50" t="s">
        <v>453</v>
      </c>
    </row>
    <row r="87" spans="1:10" ht="15">
      <c r="A87" s="153"/>
      <c r="B87" s="127" t="s">
        <v>618</v>
      </c>
      <c r="C87" s="160"/>
      <c r="E87" s="70"/>
      <c r="F87" s="208"/>
      <c r="H87" s="52"/>
      <c r="J87" s="50"/>
    </row>
    <row r="88" spans="1:10" ht="15">
      <c r="A88" s="153"/>
      <c r="B88" s="159"/>
      <c r="C88" s="160"/>
      <c r="E88" s="70"/>
      <c r="F88" s="208"/>
      <c r="H88" s="52"/>
      <c r="J88" s="50"/>
    </row>
    <row r="89" spans="1:10" ht="15">
      <c r="A89" s="153"/>
      <c r="B89" s="63" t="s">
        <v>278</v>
      </c>
      <c r="C89" s="105"/>
      <c r="E89" s="91"/>
      <c r="F89" s="209"/>
      <c r="H89" s="52"/>
      <c r="J89" s="50"/>
    </row>
    <row r="90" spans="1:10" ht="15">
      <c r="A90" s="153"/>
      <c r="B90" s="52"/>
      <c r="C90" s="198" t="s">
        <v>521</v>
      </c>
      <c r="D90" s="39"/>
      <c r="E90" s="138">
        <v>5130</v>
      </c>
      <c r="F90" s="88" t="s">
        <v>976</v>
      </c>
      <c r="H90" s="52" t="s">
        <v>455</v>
      </c>
      <c r="J90" s="50" t="s">
        <v>453</v>
      </c>
    </row>
    <row r="91" spans="1:10" ht="15">
      <c r="A91" s="153"/>
      <c r="B91" s="52"/>
      <c r="C91" s="105" t="s">
        <v>279</v>
      </c>
      <c r="E91" s="138">
        <v>5130</v>
      </c>
      <c r="F91" s="88" t="s">
        <v>976</v>
      </c>
      <c r="H91" s="52" t="s">
        <v>455</v>
      </c>
      <c r="J91" s="50" t="s">
        <v>453</v>
      </c>
    </row>
    <row r="92" spans="1:10" ht="15">
      <c r="A92" s="153"/>
      <c r="B92" s="52"/>
      <c r="C92" s="105" t="s">
        <v>280</v>
      </c>
      <c r="E92" s="138">
        <v>5130</v>
      </c>
      <c r="F92" s="88" t="s">
        <v>976</v>
      </c>
      <c r="H92" s="52" t="s">
        <v>455</v>
      </c>
      <c r="J92" s="50" t="s">
        <v>453</v>
      </c>
    </row>
    <row r="93" spans="1:10" ht="15">
      <c r="A93" s="153"/>
      <c r="B93" s="52"/>
      <c r="C93" s="102" t="s">
        <v>281</v>
      </c>
      <c r="E93" s="138">
        <v>5130</v>
      </c>
      <c r="F93" s="88" t="s">
        <v>976</v>
      </c>
      <c r="H93" s="52" t="s">
        <v>455</v>
      </c>
      <c r="J93" s="50" t="s">
        <v>453</v>
      </c>
    </row>
    <row r="94" spans="1:10" ht="26.25">
      <c r="A94" s="153"/>
      <c r="B94" s="159"/>
      <c r="C94" s="156" t="s">
        <v>744</v>
      </c>
      <c r="D94" s="61"/>
      <c r="E94" s="138">
        <v>5130</v>
      </c>
      <c r="F94" s="88" t="s">
        <v>976</v>
      </c>
      <c r="H94" s="52" t="s">
        <v>455</v>
      </c>
      <c r="J94" s="50" t="s">
        <v>453</v>
      </c>
    </row>
    <row r="95" spans="1:10" ht="15">
      <c r="A95" s="153"/>
      <c r="B95" s="159"/>
      <c r="C95" s="198" t="s">
        <v>262</v>
      </c>
      <c r="D95" s="61"/>
      <c r="E95" s="138">
        <v>5130</v>
      </c>
      <c r="F95" s="88" t="s">
        <v>976</v>
      </c>
      <c r="H95" s="52" t="s">
        <v>455</v>
      </c>
      <c r="J95" s="50" t="s">
        <v>453</v>
      </c>
    </row>
    <row r="96" spans="1:10" ht="15">
      <c r="A96" s="153"/>
      <c r="B96" s="63" t="s">
        <v>619</v>
      </c>
      <c r="C96" s="161"/>
      <c r="E96" s="91"/>
      <c r="F96" s="209"/>
      <c r="H96" s="52"/>
      <c r="J96" s="50"/>
    </row>
    <row r="97" spans="1:10" ht="15">
      <c r="A97" s="153"/>
      <c r="B97" s="63"/>
      <c r="C97" s="161"/>
      <c r="E97" s="91"/>
      <c r="F97" s="209"/>
      <c r="H97" s="52"/>
      <c r="J97" s="50"/>
    </row>
    <row r="98" spans="1:10" ht="15">
      <c r="A98" s="153" t="s">
        <v>283</v>
      </c>
      <c r="B98" s="52"/>
      <c r="C98" s="161"/>
      <c r="E98" s="91"/>
      <c r="F98" s="209"/>
      <c r="H98" s="52"/>
      <c r="J98" s="50"/>
    </row>
    <row r="99" spans="1:10" ht="15">
      <c r="A99" s="153"/>
      <c r="B99" s="52"/>
      <c r="C99" s="161"/>
      <c r="E99" s="91"/>
      <c r="F99" s="209"/>
      <c r="H99" s="52"/>
      <c r="J99" s="50"/>
    </row>
    <row r="100" spans="1:10" ht="15">
      <c r="A100" s="153" t="s">
        <v>284</v>
      </c>
      <c r="B100" s="100"/>
      <c r="C100" s="160"/>
      <c r="E100" s="91"/>
      <c r="F100" s="209"/>
      <c r="H100" s="52"/>
      <c r="J100" s="50"/>
    </row>
    <row r="101" spans="1:10" ht="15">
      <c r="A101" s="153"/>
      <c r="B101" s="127" t="s">
        <v>285</v>
      </c>
      <c r="C101" s="102"/>
      <c r="E101" s="92"/>
      <c r="F101" s="210"/>
      <c r="H101" s="52"/>
      <c r="J101" s="50"/>
    </row>
    <row r="102" spans="1:10" ht="26.25">
      <c r="A102" s="153"/>
      <c r="B102" s="100"/>
      <c r="C102" s="105" t="s">
        <v>844</v>
      </c>
      <c r="E102" s="138">
        <v>5140</v>
      </c>
      <c r="F102" s="88" t="s">
        <v>977</v>
      </c>
      <c r="H102" s="52" t="s">
        <v>456</v>
      </c>
      <c r="J102" s="50" t="s">
        <v>453</v>
      </c>
    </row>
    <row r="103" spans="1:10" ht="26.25">
      <c r="A103" s="153"/>
      <c r="B103" s="159"/>
      <c r="C103" s="105" t="s">
        <v>286</v>
      </c>
      <c r="E103" s="138">
        <v>5140</v>
      </c>
      <c r="F103" s="88" t="s">
        <v>977</v>
      </c>
      <c r="H103" s="52" t="s">
        <v>456</v>
      </c>
      <c r="J103" s="50" t="s">
        <v>453</v>
      </c>
    </row>
    <row r="104" spans="1:10" ht="26.25">
      <c r="A104" s="153"/>
      <c r="B104" s="100"/>
      <c r="C104" s="105" t="s">
        <v>845</v>
      </c>
      <c r="E104" s="138">
        <v>5140</v>
      </c>
      <c r="F104" s="88" t="s">
        <v>977</v>
      </c>
      <c r="H104" s="52" t="s">
        <v>456</v>
      </c>
      <c r="J104" s="50" t="s">
        <v>453</v>
      </c>
    </row>
    <row r="105" spans="1:10" ht="26.25">
      <c r="A105" s="153"/>
      <c r="B105" s="100"/>
      <c r="C105" s="105" t="s">
        <v>522</v>
      </c>
      <c r="E105" s="138">
        <v>5140</v>
      </c>
      <c r="F105" s="88" t="s">
        <v>977</v>
      </c>
      <c r="H105" s="52" t="s">
        <v>456</v>
      </c>
      <c r="J105" s="50" t="s">
        <v>453</v>
      </c>
    </row>
    <row r="106" spans="1:10" ht="26.25">
      <c r="A106" s="153"/>
      <c r="B106" s="100"/>
      <c r="C106" s="102" t="s">
        <v>287</v>
      </c>
      <c r="E106" s="138">
        <v>5140</v>
      </c>
      <c r="F106" s="88" t="s">
        <v>977</v>
      </c>
      <c r="H106" s="52" t="s">
        <v>456</v>
      </c>
      <c r="J106" s="50" t="s">
        <v>453</v>
      </c>
    </row>
    <row r="107" spans="1:10" ht="26.25">
      <c r="A107" s="153"/>
      <c r="B107" s="100"/>
      <c r="C107" s="156" t="s">
        <v>527</v>
      </c>
      <c r="E107" s="138">
        <v>5140</v>
      </c>
      <c r="F107" s="88" t="s">
        <v>977</v>
      </c>
      <c r="H107" s="52" t="s">
        <v>456</v>
      </c>
      <c r="J107" s="50" t="s">
        <v>453</v>
      </c>
    </row>
    <row r="108" spans="1:10" ht="26.25">
      <c r="A108" s="153"/>
      <c r="B108" s="100"/>
      <c r="C108" s="102" t="s">
        <v>745</v>
      </c>
      <c r="E108" s="138">
        <v>5140</v>
      </c>
      <c r="F108" s="88" t="s">
        <v>977</v>
      </c>
      <c r="H108" s="52" t="s">
        <v>456</v>
      </c>
      <c r="J108" s="50" t="s">
        <v>453</v>
      </c>
    </row>
    <row r="109" spans="1:10" ht="26.25">
      <c r="A109" s="153"/>
      <c r="B109" s="100"/>
      <c r="C109" s="102" t="s">
        <v>290</v>
      </c>
      <c r="E109" s="138">
        <v>5140</v>
      </c>
      <c r="F109" s="88" t="s">
        <v>977</v>
      </c>
      <c r="H109" s="52" t="s">
        <v>456</v>
      </c>
      <c r="J109" s="50" t="s">
        <v>453</v>
      </c>
    </row>
    <row r="110" spans="1:10" ht="26.25">
      <c r="A110" s="114"/>
      <c r="B110" s="100"/>
      <c r="C110" s="157" t="s">
        <v>746</v>
      </c>
      <c r="E110" s="138">
        <v>5140</v>
      </c>
      <c r="F110" s="88" t="s">
        <v>977</v>
      </c>
      <c r="H110" s="52" t="s">
        <v>456</v>
      </c>
      <c r="J110" s="50" t="s">
        <v>453</v>
      </c>
    </row>
    <row r="111" spans="1:10" ht="26.25">
      <c r="A111" s="114"/>
      <c r="B111" s="100"/>
      <c r="C111" s="102" t="s">
        <v>288</v>
      </c>
      <c r="E111" s="138">
        <v>5140</v>
      </c>
      <c r="F111" s="88" t="s">
        <v>977</v>
      </c>
      <c r="H111" s="52" t="s">
        <v>456</v>
      </c>
      <c r="J111" s="50" t="s">
        <v>453</v>
      </c>
    </row>
    <row r="112" spans="1:10" ht="26.25">
      <c r="A112" s="153"/>
      <c r="B112" s="100"/>
      <c r="C112" s="102" t="s">
        <v>289</v>
      </c>
      <c r="E112" s="138">
        <v>5140</v>
      </c>
      <c r="F112" s="88" t="s">
        <v>977</v>
      </c>
      <c r="H112" s="52" t="s">
        <v>456</v>
      </c>
      <c r="J112" s="50" t="s">
        <v>453</v>
      </c>
    </row>
    <row r="113" spans="1:10" ht="26.25">
      <c r="A113" s="153"/>
      <c r="B113" s="100"/>
      <c r="C113" s="102" t="s">
        <v>291</v>
      </c>
      <c r="E113" s="138">
        <v>5140</v>
      </c>
      <c r="F113" s="88" t="s">
        <v>977</v>
      </c>
      <c r="H113" s="52" t="s">
        <v>456</v>
      </c>
      <c r="J113" s="50" t="s">
        <v>453</v>
      </c>
    </row>
    <row r="114" spans="1:10" ht="26.25">
      <c r="A114" s="114"/>
      <c r="B114" s="100"/>
      <c r="C114" s="102" t="s">
        <v>292</v>
      </c>
      <c r="E114" s="138">
        <v>5140</v>
      </c>
      <c r="F114" s="88" t="s">
        <v>977</v>
      </c>
      <c r="H114" s="52" t="s">
        <v>456</v>
      </c>
      <c r="J114" s="50" t="s">
        <v>453</v>
      </c>
    </row>
    <row r="115" spans="1:10" ht="26.25">
      <c r="A115" s="114"/>
      <c r="B115" s="100"/>
      <c r="C115" s="102" t="s">
        <v>293</v>
      </c>
      <c r="E115" s="138">
        <v>5140</v>
      </c>
      <c r="F115" s="88" t="s">
        <v>977</v>
      </c>
      <c r="H115" s="52" t="s">
        <v>456</v>
      </c>
      <c r="J115" s="50" t="s">
        <v>453</v>
      </c>
    </row>
    <row r="116" spans="1:10" ht="26.25">
      <c r="A116" s="153"/>
      <c r="B116" s="100"/>
      <c r="C116" s="102" t="s">
        <v>310</v>
      </c>
      <c r="E116" s="138">
        <v>5140</v>
      </c>
      <c r="F116" s="88" t="s">
        <v>977</v>
      </c>
      <c r="H116" s="52" t="s">
        <v>456</v>
      </c>
      <c r="J116" s="50" t="s">
        <v>453</v>
      </c>
    </row>
    <row r="117" spans="1:10" ht="26.25">
      <c r="A117" s="153"/>
      <c r="B117" s="100"/>
      <c r="C117" s="105" t="s">
        <v>294</v>
      </c>
      <c r="E117" s="138">
        <v>5140</v>
      </c>
      <c r="F117" s="88" t="s">
        <v>977</v>
      </c>
      <c r="H117" s="52" t="s">
        <v>456</v>
      </c>
      <c r="J117" s="50" t="s">
        <v>453</v>
      </c>
    </row>
    <row r="118" spans="1:10" ht="26.25">
      <c r="A118" s="153"/>
      <c r="B118" s="100"/>
      <c r="C118" s="157" t="s">
        <v>747</v>
      </c>
      <c r="E118" s="138">
        <v>5140</v>
      </c>
      <c r="F118" s="88" t="s">
        <v>977</v>
      </c>
      <c r="H118" s="52" t="s">
        <v>456</v>
      </c>
      <c r="J118" s="50" t="s">
        <v>453</v>
      </c>
    </row>
    <row r="119" spans="1:10" ht="26.25">
      <c r="A119" s="153"/>
      <c r="B119" s="100"/>
      <c r="C119" s="102" t="s">
        <v>295</v>
      </c>
      <c r="E119" s="138">
        <v>5140</v>
      </c>
      <c r="F119" s="88" t="s">
        <v>977</v>
      </c>
      <c r="H119" s="52" t="s">
        <v>456</v>
      </c>
      <c r="J119" s="50" t="s">
        <v>453</v>
      </c>
    </row>
    <row r="120" spans="1:10" ht="26.25">
      <c r="A120" s="153"/>
      <c r="B120" s="100"/>
      <c r="C120" s="157" t="s">
        <v>748</v>
      </c>
      <c r="E120" s="138">
        <v>5140</v>
      </c>
      <c r="F120" s="88" t="s">
        <v>977</v>
      </c>
      <c r="H120" s="52" t="s">
        <v>456</v>
      </c>
      <c r="J120" s="50" t="s">
        <v>453</v>
      </c>
    </row>
    <row r="121" spans="1:10" ht="26.25">
      <c r="A121" s="153"/>
      <c r="B121" s="100"/>
      <c r="C121" s="157" t="s">
        <v>749</v>
      </c>
      <c r="E121" s="138">
        <v>5140</v>
      </c>
      <c r="F121" s="88" t="s">
        <v>977</v>
      </c>
      <c r="H121" s="52" t="s">
        <v>456</v>
      </c>
      <c r="J121" s="50" t="s">
        <v>453</v>
      </c>
    </row>
    <row r="122" spans="1:10" ht="26.25">
      <c r="A122" s="153"/>
      <c r="B122" s="100"/>
      <c r="C122" s="157" t="s">
        <v>750</v>
      </c>
      <c r="E122" s="138">
        <v>5140</v>
      </c>
      <c r="F122" s="88" t="s">
        <v>977</v>
      </c>
      <c r="H122" s="52" t="s">
        <v>456</v>
      </c>
      <c r="J122" s="50" t="s">
        <v>453</v>
      </c>
    </row>
    <row r="123" spans="1:10" ht="26.25">
      <c r="A123" s="153"/>
      <c r="B123" s="100"/>
      <c r="C123" s="157" t="s">
        <v>751</v>
      </c>
      <c r="E123" s="138">
        <v>5140</v>
      </c>
      <c r="F123" s="88" t="s">
        <v>977</v>
      </c>
      <c r="H123" s="52" t="s">
        <v>456</v>
      </c>
      <c r="J123" s="50" t="s">
        <v>453</v>
      </c>
    </row>
    <row r="124" spans="1:10" ht="26.25">
      <c r="A124" s="153"/>
      <c r="B124" s="100"/>
      <c r="C124" s="157" t="s">
        <v>752</v>
      </c>
      <c r="E124" s="138">
        <v>5140</v>
      </c>
      <c r="F124" s="88" t="s">
        <v>977</v>
      </c>
      <c r="H124" s="52" t="s">
        <v>456</v>
      </c>
      <c r="J124" s="50" t="s">
        <v>453</v>
      </c>
    </row>
    <row r="125" spans="1:10" ht="26.25">
      <c r="A125" s="153"/>
      <c r="B125" s="159"/>
      <c r="C125" s="157" t="s">
        <v>847</v>
      </c>
      <c r="E125" s="138">
        <v>5140</v>
      </c>
      <c r="F125" s="88" t="s">
        <v>977</v>
      </c>
      <c r="H125" s="52" t="s">
        <v>456</v>
      </c>
      <c r="J125" s="50" t="s">
        <v>453</v>
      </c>
    </row>
    <row r="126" spans="1:10" ht="26.25">
      <c r="A126" s="153"/>
      <c r="B126" s="100"/>
      <c r="C126" s="102" t="s">
        <v>296</v>
      </c>
      <c r="E126" s="138">
        <v>5140</v>
      </c>
      <c r="F126" s="88" t="s">
        <v>977</v>
      </c>
      <c r="H126" s="52" t="s">
        <v>456</v>
      </c>
      <c r="J126" s="50" t="s">
        <v>453</v>
      </c>
    </row>
    <row r="127" spans="1:10" ht="26.25">
      <c r="A127" s="153"/>
      <c r="B127" s="100"/>
      <c r="C127" s="102" t="s">
        <v>297</v>
      </c>
      <c r="E127" s="138">
        <v>5140</v>
      </c>
      <c r="F127" s="88" t="s">
        <v>977</v>
      </c>
      <c r="H127" s="52" t="s">
        <v>456</v>
      </c>
      <c r="J127" s="50" t="s">
        <v>453</v>
      </c>
    </row>
    <row r="128" spans="1:10" ht="26.25">
      <c r="A128" s="153"/>
      <c r="B128" s="100"/>
      <c r="C128" s="156" t="s">
        <v>846</v>
      </c>
      <c r="E128" s="138">
        <v>5140</v>
      </c>
      <c r="F128" s="88" t="s">
        <v>977</v>
      </c>
      <c r="H128" s="52" t="s">
        <v>456</v>
      </c>
      <c r="J128" s="50" t="s">
        <v>453</v>
      </c>
    </row>
    <row r="129" spans="1:10" ht="26.25">
      <c r="A129" s="153"/>
      <c r="B129" s="100"/>
      <c r="C129" s="157" t="s">
        <v>753</v>
      </c>
      <c r="E129" s="138">
        <v>5140</v>
      </c>
      <c r="F129" s="88" t="s">
        <v>977</v>
      </c>
      <c r="H129" s="52" t="s">
        <v>456</v>
      </c>
      <c r="J129" s="50" t="s">
        <v>453</v>
      </c>
    </row>
    <row r="130" spans="1:10" ht="26.25">
      <c r="A130" s="153"/>
      <c r="B130" s="100"/>
      <c r="C130" s="105" t="s">
        <v>298</v>
      </c>
      <c r="E130" s="138">
        <v>5140</v>
      </c>
      <c r="F130" s="88" t="s">
        <v>977</v>
      </c>
      <c r="H130" s="52" t="s">
        <v>456</v>
      </c>
      <c r="J130" s="50" t="s">
        <v>453</v>
      </c>
    </row>
    <row r="131" spans="1:10" ht="26.25">
      <c r="A131" s="153"/>
      <c r="B131" s="100"/>
      <c r="C131" s="102" t="s">
        <v>299</v>
      </c>
      <c r="E131" s="138">
        <v>5140</v>
      </c>
      <c r="F131" s="88" t="s">
        <v>977</v>
      </c>
      <c r="H131" s="52" t="s">
        <v>456</v>
      </c>
      <c r="J131" s="50" t="s">
        <v>453</v>
      </c>
    </row>
    <row r="132" spans="1:10" ht="26.25">
      <c r="A132" s="153"/>
      <c r="B132" s="100"/>
      <c r="C132" s="105" t="s">
        <v>848</v>
      </c>
      <c r="E132" s="138">
        <v>5140</v>
      </c>
      <c r="F132" s="88" t="s">
        <v>977</v>
      </c>
      <c r="H132" s="52" t="s">
        <v>456</v>
      </c>
      <c r="J132" s="50" t="s">
        <v>453</v>
      </c>
    </row>
    <row r="133" spans="1:10" ht="26.25">
      <c r="A133" s="153"/>
      <c r="B133" s="100"/>
      <c r="C133" s="105" t="s">
        <v>300</v>
      </c>
      <c r="E133" s="138">
        <v>5140</v>
      </c>
      <c r="F133" s="88" t="s">
        <v>977</v>
      </c>
      <c r="H133" s="52" t="s">
        <v>456</v>
      </c>
      <c r="J133" s="50" t="s">
        <v>453</v>
      </c>
    </row>
    <row r="134" spans="1:10" ht="26.25">
      <c r="A134" s="153"/>
      <c r="B134" s="100"/>
      <c r="C134" s="105" t="s">
        <v>301</v>
      </c>
      <c r="E134" s="138">
        <v>5140</v>
      </c>
      <c r="F134" s="88" t="s">
        <v>977</v>
      </c>
      <c r="H134" s="52" t="s">
        <v>456</v>
      </c>
      <c r="J134" s="50" t="s">
        <v>453</v>
      </c>
    </row>
    <row r="135" spans="1:10" ht="26.25">
      <c r="A135" s="153"/>
      <c r="B135" s="100"/>
      <c r="C135" s="102" t="s">
        <v>302</v>
      </c>
      <c r="E135" s="138">
        <v>5140</v>
      </c>
      <c r="F135" s="88" t="s">
        <v>977</v>
      </c>
      <c r="H135" s="52" t="s">
        <v>456</v>
      </c>
      <c r="J135" s="50" t="s">
        <v>453</v>
      </c>
    </row>
    <row r="136" spans="1:10" ht="26.25">
      <c r="A136" s="153"/>
      <c r="B136" s="100"/>
      <c r="C136" s="102" t="s">
        <v>523</v>
      </c>
      <c r="E136" s="138">
        <v>5140</v>
      </c>
      <c r="F136" s="88" t="s">
        <v>977</v>
      </c>
      <c r="H136" s="52" t="s">
        <v>456</v>
      </c>
      <c r="J136" s="50" t="s">
        <v>453</v>
      </c>
    </row>
    <row r="137" spans="1:10" ht="26.25">
      <c r="A137" s="153"/>
      <c r="B137" s="100"/>
      <c r="C137" s="157" t="s">
        <v>754</v>
      </c>
      <c r="E137" s="138">
        <v>5140</v>
      </c>
      <c r="F137" s="88" t="s">
        <v>977</v>
      </c>
      <c r="H137" s="52" t="s">
        <v>456</v>
      </c>
      <c r="J137" s="50" t="s">
        <v>453</v>
      </c>
    </row>
    <row r="138" spans="1:10" ht="26.25">
      <c r="A138" s="153"/>
      <c r="B138" s="100"/>
      <c r="C138" s="105" t="s">
        <v>314</v>
      </c>
      <c r="E138" s="138">
        <v>5140</v>
      </c>
      <c r="F138" s="88" t="s">
        <v>977</v>
      </c>
      <c r="H138" s="52" t="s">
        <v>456</v>
      </c>
      <c r="J138" s="50" t="s">
        <v>453</v>
      </c>
    </row>
    <row r="139" spans="1:10" ht="26.25">
      <c r="A139" s="153"/>
      <c r="B139" s="100"/>
      <c r="C139" s="105" t="s">
        <v>304</v>
      </c>
      <c r="E139" s="138">
        <v>5140</v>
      </c>
      <c r="F139" s="88" t="s">
        <v>977</v>
      </c>
      <c r="H139" s="52" t="s">
        <v>456</v>
      </c>
      <c r="J139" s="50" t="s">
        <v>453</v>
      </c>
    </row>
    <row r="140" spans="1:10" ht="26.25">
      <c r="A140" s="153"/>
      <c r="B140" s="100"/>
      <c r="C140" s="105" t="s">
        <v>315</v>
      </c>
      <c r="E140" s="138">
        <v>5140</v>
      </c>
      <c r="F140" s="88" t="s">
        <v>977</v>
      </c>
      <c r="H140" s="52" t="s">
        <v>456</v>
      </c>
      <c r="J140" s="50" t="s">
        <v>453</v>
      </c>
    </row>
    <row r="141" spans="1:10" ht="26.25">
      <c r="A141" s="153"/>
      <c r="B141" s="100"/>
      <c r="C141" s="102" t="s">
        <v>303</v>
      </c>
      <c r="E141" s="138">
        <v>5140</v>
      </c>
      <c r="F141" s="88" t="s">
        <v>977</v>
      </c>
      <c r="H141" s="52" t="s">
        <v>456</v>
      </c>
      <c r="J141" s="50" t="s">
        <v>453</v>
      </c>
    </row>
    <row r="142" spans="1:10" ht="26.25">
      <c r="A142" s="153"/>
      <c r="B142" s="100"/>
      <c r="C142" s="158" t="s">
        <v>305</v>
      </c>
      <c r="E142" s="138">
        <v>5140</v>
      </c>
      <c r="F142" s="88" t="s">
        <v>977</v>
      </c>
      <c r="H142" s="52" t="s">
        <v>456</v>
      </c>
      <c r="J142" s="50" t="s">
        <v>453</v>
      </c>
    </row>
    <row r="143" spans="1:10" ht="15">
      <c r="A143" s="153"/>
      <c r="B143" s="127" t="s">
        <v>620</v>
      </c>
      <c r="C143" s="102"/>
      <c r="E143" s="91"/>
      <c r="F143" s="209"/>
      <c r="H143" s="52"/>
      <c r="J143" s="50"/>
    </row>
    <row r="144" spans="1:10" ht="15">
      <c r="A144" s="153"/>
      <c r="B144" s="100"/>
      <c r="C144" s="102"/>
      <c r="E144" s="91"/>
      <c r="F144" s="209"/>
      <c r="H144" s="52"/>
      <c r="J144" s="50"/>
    </row>
    <row r="145" spans="1:10" ht="15">
      <c r="A145" s="153"/>
      <c r="B145" s="127" t="s">
        <v>524</v>
      </c>
      <c r="C145" s="102"/>
      <c r="E145" s="91"/>
      <c r="F145" s="209"/>
      <c r="H145" s="52"/>
      <c r="J145" s="50"/>
    </row>
    <row r="146" spans="1:10" ht="15">
      <c r="A146" s="114"/>
      <c r="B146" s="52"/>
      <c r="C146" s="105" t="s">
        <v>525</v>
      </c>
      <c r="E146" s="138">
        <v>5145</v>
      </c>
      <c r="F146" s="88" t="s">
        <v>978</v>
      </c>
      <c r="H146" s="52" t="s">
        <v>529</v>
      </c>
      <c r="J146" s="50" t="s">
        <v>453</v>
      </c>
    </row>
    <row r="147" spans="1:10" ht="15">
      <c r="A147" s="153"/>
      <c r="B147" s="100"/>
      <c r="C147" s="105" t="s">
        <v>526</v>
      </c>
      <c r="E147" s="138">
        <v>5145</v>
      </c>
      <c r="F147" s="88" t="s">
        <v>978</v>
      </c>
      <c r="H147" s="52" t="s">
        <v>530</v>
      </c>
      <c r="J147" s="50" t="s">
        <v>453</v>
      </c>
    </row>
    <row r="148" spans="1:10" ht="15">
      <c r="A148" s="153"/>
      <c r="B148" s="100"/>
      <c r="C148" s="102" t="s">
        <v>287</v>
      </c>
      <c r="E148" s="138">
        <v>5145</v>
      </c>
      <c r="F148" s="88" t="s">
        <v>978</v>
      </c>
      <c r="H148" s="52" t="s">
        <v>530</v>
      </c>
      <c r="J148" s="50" t="s">
        <v>453</v>
      </c>
    </row>
    <row r="149" spans="1:10" s="16" customFormat="1" ht="15">
      <c r="A149" s="114"/>
      <c r="B149" s="52"/>
      <c r="C149" s="105" t="s">
        <v>527</v>
      </c>
      <c r="D149" s="47"/>
      <c r="E149" s="70">
        <v>5145</v>
      </c>
      <c r="F149" s="88" t="s">
        <v>978</v>
      </c>
      <c r="G149" s="8"/>
      <c r="H149" s="52" t="s">
        <v>530</v>
      </c>
      <c r="I149" s="49"/>
      <c r="J149" s="50" t="s">
        <v>453</v>
      </c>
    </row>
    <row r="150" spans="1:10" s="16" customFormat="1" ht="26.25">
      <c r="A150" s="114"/>
      <c r="B150" s="52"/>
      <c r="C150" s="105" t="s">
        <v>306</v>
      </c>
      <c r="D150" s="47"/>
      <c r="E150" s="70">
        <v>5145</v>
      </c>
      <c r="F150" s="88" t="s">
        <v>978</v>
      </c>
      <c r="G150" s="8"/>
      <c r="H150" s="52" t="s">
        <v>530</v>
      </c>
      <c r="I150" s="49"/>
      <c r="J150" s="50" t="s">
        <v>453</v>
      </c>
    </row>
    <row r="151" spans="1:10" s="16" customFormat="1" ht="25.5">
      <c r="A151" s="114"/>
      <c r="B151" s="52"/>
      <c r="C151" s="105" t="s">
        <v>307</v>
      </c>
      <c r="D151" s="47"/>
      <c r="E151" s="70">
        <v>5145</v>
      </c>
      <c r="F151" s="88" t="s">
        <v>978</v>
      </c>
      <c r="G151" s="9"/>
      <c r="H151" s="52" t="s">
        <v>530</v>
      </c>
      <c r="I151" s="49"/>
      <c r="J151" s="50" t="s">
        <v>453</v>
      </c>
    </row>
    <row r="152" spans="1:10" s="16" customFormat="1" ht="12.75">
      <c r="A152" s="114"/>
      <c r="B152" s="52"/>
      <c r="C152" s="105" t="s">
        <v>289</v>
      </c>
      <c r="D152" s="47"/>
      <c r="E152" s="70">
        <v>5145</v>
      </c>
      <c r="F152" s="88" t="s">
        <v>978</v>
      </c>
      <c r="G152" s="9"/>
      <c r="H152" s="52" t="s">
        <v>530</v>
      </c>
      <c r="I152" s="49"/>
      <c r="J152" s="50" t="s">
        <v>453</v>
      </c>
    </row>
    <row r="153" spans="1:10" s="16" customFormat="1" ht="25.5">
      <c r="A153" s="114"/>
      <c r="B153" s="52"/>
      <c r="C153" s="105" t="s">
        <v>308</v>
      </c>
      <c r="D153" s="47"/>
      <c r="E153" s="70">
        <v>5145</v>
      </c>
      <c r="F153" s="88" t="s">
        <v>978</v>
      </c>
      <c r="G153" s="9"/>
      <c r="H153" s="52" t="s">
        <v>530</v>
      </c>
      <c r="I153" s="49"/>
      <c r="J153" s="50" t="s">
        <v>453</v>
      </c>
    </row>
    <row r="154" spans="1:10" s="16" customFormat="1" ht="12.75">
      <c r="A154" s="114"/>
      <c r="B154" s="52"/>
      <c r="C154" s="102" t="s">
        <v>309</v>
      </c>
      <c r="D154" s="47"/>
      <c r="E154" s="70">
        <v>5145</v>
      </c>
      <c r="F154" s="88" t="s">
        <v>978</v>
      </c>
      <c r="G154" s="9"/>
      <c r="H154" s="52" t="s">
        <v>530</v>
      </c>
      <c r="I154" s="49"/>
      <c r="J154" s="50" t="s">
        <v>453</v>
      </c>
    </row>
    <row r="155" spans="1:10" s="16" customFormat="1" ht="12.75">
      <c r="A155" s="114"/>
      <c r="B155" s="52"/>
      <c r="C155" s="105" t="s">
        <v>293</v>
      </c>
      <c r="D155" s="47"/>
      <c r="E155" s="70">
        <v>5145</v>
      </c>
      <c r="F155" s="88" t="s">
        <v>978</v>
      </c>
      <c r="G155" s="9"/>
      <c r="H155" s="52" t="s">
        <v>530</v>
      </c>
      <c r="I155" s="49"/>
      <c r="J155" s="50" t="s">
        <v>453</v>
      </c>
    </row>
    <row r="156" spans="1:10" s="16" customFormat="1" ht="12.75">
      <c r="A156" s="114"/>
      <c r="B156" s="52"/>
      <c r="C156" s="105" t="s">
        <v>310</v>
      </c>
      <c r="D156" s="47"/>
      <c r="E156" s="70">
        <v>5145</v>
      </c>
      <c r="F156" s="88" t="s">
        <v>978</v>
      </c>
      <c r="G156" s="9"/>
      <c r="H156" s="52" t="s">
        <v>530</v>
      </c>
      <c r="I156" s="49"/>
      <c r="J156" s="50" t="s">
        <v>453</v>
      </c>
    </row>
    <row r="157" spans="1:10" s="16" customFormat="1" ht="15">
      <c r="A157" s="114"/>
      <c r="B157" s="52"/>
      <c r="C157" s="105" t="s">
        <v>294</v>
      </c>
      <c r="D157" s="47"/>
      <c r="E157" s="70">
        <v>5145</v>
      </c>
      <c r="F157" s="88" t="s">
        <v>978</v>
      </c>
      <c r="G157" s="8"/>
      <c r="H157" s="52" t="s">
        <v>530</v>
      </c>
      <c r="I157" s="49"/>
      <c r="J157" s="50" t="s">
        <v>453</v>
      </c>
    </row>
    <row r="158" spans="1:10" s="16" customFormat="1" ht="15">
      <c r="A158" s="114"/>
      <c r="B158" s="52"/>
      <c r="C158" s="105" t="s">
        <v>311</v>
      </c>
      <c r="D158" s="47"/>
      <c r="E158" s="70">
        <v>5145</v>
      </c>
      <c r="F158" s="88" t="s">
        <v>978</v>
      </c>
      <c r="G158" s="8"/>
      <c r="H158" s="52" t="s">
        <v>530</v>
      </c>
      <c r="I158" s="49"/>
      <c r="J158" s="50" t="s">
        <v>453</v>
      </c>
    </row>
    <row r="159" spans="1:10" s="16" customFormat="1" ht="15">
      <c r="A159" s="114"/>
      <c r="B159" s="52"/>
      <c r="C159" s="105" t="s">
        <v>296</v>
      </c>
      <c r="D159" s="47"/>
      <c r="E159" s="70">
        <v>5145</v>
      </c>
      <c r="F159" s="88" t="s">
        <v>978</v>
      </c>
      <c r="G159" s="8"/>
      <c r="H159" s="52" t="s">
        <v>530</v>
      </c>
      <c r="I159" s="49"/>
      <c r="J159" s="50" t="s">
        <v>453</v>
      </c>
    </row>
    <row r="160" spans="1:10" s="16" customFormat="1" ht="15">
      <c r="A160" s="114"/>
      <c r="B160" s="52"/>
      <c r="C160" s="105" t="s">
        <v>312</v>
      </c>
      <c r="D160" s="47"/>
      <c r="E160" s="70">
        <v>5145</v>
      </c>
      <c r="F160" s="88" t="s">
        <v>978</v>
      </c>
      <c r="G160" s="8"/>
      <c r="H160" s="52" t="s">
        <v>530</v>
      </c>
      <c r="I160" s="49"/>
      <c r="J160" s="50" t="s">
        <v>453</v>
      </c>
    </row>
    <row r="161" spans="1:10" s="16" customFormat="1" ht="15">
      <c r="A161" s="114"/>
      <c r="B161" s="52"/>
      <c r="C161" s="105" t="s">
        <v>298</v>
      </c>
      <c r="D161" s="47"/>
      <c r="E161" s="70">
        <v>5145</v>
      </c>
      <c r="F161" s="88" t="s">
        <v>978</v>
      </c>
      <c r="G161" s="8"/>
      <c r="H161" s="52" t="s">
        <v>530</v>
      </c>
      <c r="I161" s="49"/>
      <c r="J161" s="50" t="s">
        <v>453</v>
      </c>
    </row>
    <row r="162" spans="1:10" s="16" customFormat="1" ht="15">
      <c r="A162" s="114"/>
      <c r="B162" s="52"/>
      <c r="C162" s="105" t="s">
        <v>299</v>
      </c>
      <c r="D162" s="47"/>
      <c r="E162" s="70">
        <v>5145</v>
      </c>
      <c r="F162" s="88" t="s">
        <v>978</v>
      </c>
      <c r="G162" s="8"/>
      <c r="H162" s="52" t="s">
        <v>530</v>
      </c>
      <c r="I162" s="49"/>
      <c r="J162" s="50" t="s">
        <v>453</v>
      </c>
    </row>
    <row r="163" spans="1:10" s="16" customFormat="1" ht="15">
      <c r="A163" s="114"/>
      <c r="B163" s="52"/>
      <c r="C163" s="105" t="s">
        <v>528</v>
      </c>
      <c r="D163" s="47"/>
      <c r="E163" s="70">
        <v>5145</v>
      </c>
      <c r="F163" s="88" t="s">
        <v>978</v>
      </c>
      <c r="G163" s="8"/>
      <c r="H163" s="52" t="s">
        <v>530</v>
      </c>
      <c r="I163" s="49"/>
      <c r="J163" s="50" t="s">
        <v>453</v>
      </c>
    </row>
    <row r="164" spans="1:10" s="16" customFormat="1" ht="15">
      <c r="A164" s="114"/>
      <c r="B164" s="52"/>
      <c r="C164" s="105" t="s">
        <v>313</v>
      </c>
      <c r="D164" s="47"/>
      <c r="E164" s="70">
        <v>5145</v>
      </c>
      <c r="F164" s="88" t="s">
        <v>978</v>
      </c>
      <c r="G164" s="8"/>
      <c r="H164" s="52" t="s">
        <v>530</v>
      </c>
      <c r="I164" s="49"/>
      <c r="J164" s="50" t="s">
        <v>453</v>
      </c>
    </row>
    <row r="165" spans="1:10" s="16" customFormat="1" ht="15">
      <c r="A165" s="114"/>
      <c r="B165" s="52"/>
      <c r="C165" s="105" t="s">
        <v>301</v>
      </c>
      <c r="D165" s="47"/>
      <c r="E165" s="70">
        <v>5145</v>
      </c>
      <c r="F165" s="88" t="s">
        <v>978</v>
      </c>
      <c r="G165" s="8"/>
      <c r="H165" s="52" t="s">
        <v>530</v>
      </c>
      <c r="I165" s="49"/>
      <c r="J165" s="50" t="s">
        <v>453</v>
      </c>
    </row>
    <row r="166" spans="1:10" s="16" customFormat="1" ht="15">
      <c r="A166" s="114"/>
      <c r="B166" s="52"/>
      <c r="C166" s="105" t="s">
        <v>302</v>
      </c>
      <c r="D166" s="47"/>
      <c r="E166" s="70">
        <v>5145</v>
      </c>
      <c r="F166" s="88" t="s">
        <v>978</v>
      </c>
      <c r="G166" s="8"/>
      <c r="H166" s="52" t="s">
        <v>530</v>
      </c>
      <c r="I166" s="49"/>
      <c r="J166" s="50" t="s">
        <v>453</v>
      </c>
    </row>
    <row r="167" spans="1:10" s="16" customFormat="1" ht="15">
      <c r="A167" s="114"/>
      <c r="B167" s="52"/>
      <c r="C167" s="105" t="s">
        <v>849</v>
      </c>
      <c r="D167" s="47"/>
      <c r="E167" s="70">
        <v>5145</v>
      </c>
      <c r="F167" s="88" t="s">
        <v>978</v>
      </c>
      <c r="G167" s="8"/>
      <c r="H167" s="52" t="s">
        <v>530</v>
      </c>
      <c r="I167" s="49"/>
      <c r="J167" s="50" t="s">
        <v>453</v>
      </c>
    </row>
    <row r="168" spans="1:10" s="16" customFormat="1" ht="15">
      <c r="A168" s="114"/>
      <c r="B168" s="52"/>
      <c r="C168" s="105" t="s">
        <v>314</v>
      </c>
      <c r="D168" s="47"/>
      <c r="E168" s="70">
        <v>5145</v>
      </c>
      <c r="F168" s="88" t="s">
        <v>978</v>
      </c>
      <c r="G168" s="8"/>
      <c r="H168" s="52" t="s">
        <v>530</v>
      </c>
      <c r="I168" s="49"/>
      <c r="J168" s="50" t="s">
        <v>453</v>
      </c>
    </row>
    <row r="169" spans="1:10" s="16" customFormat="1" ht="15">
      <c r="A169" s="114"/>
      <c r="B169" s="52"/>
      <c r="C169" s="105" t="s">
        <v>531</v>
      </c>
      <c r="D169" s="47"/>
      <c r="E169" s="70">
        <v>5145</v>
      </c>
      <c r="F169" s="88" t="s">
        <v>978</v>
      </c>
      <c r="G169" s="8"/>
      <c r="H169" s="52" t="s">
        <v>530</v>
      </c>
      <c r="I169" s="49"/>
      <c r="J169" s="50" t="s">
        <v>453</v>
      </c>
    </row>
    <row r="170" spans="1:10" s="16" customFormat="1" ht="15">
      <c r="A170" s="114"/>
      <c r="B170" s="52"/>
      <c r="C170" s="105" t="s">
        <v>315</v>
      </c>
      <c r="D170" s="47"/>
      <c r="E170" s="70">
        <v>5145</v>
      </c>
      <c r="F170" s="88" t="s">
        <v>978</v>
      </c>
      <c r="G170" s="8"/>
      <c r="H170" s="52" t="s">
        <v>530</v>
      </c>
      <c r="I170" s="49"/>
      <c r="J170" s="50" t="s">
        <v>453</v>
      </c>
    </row>
    <row r="171" spans="1:10" s="16" customFormat="1" ht="15">
      <c r="A171" s="114"/>
      <c r="B171" s="52"/>
      <c r="C171" s="105" t="s">
        <v>303</v>
      </c>
      <c r="D171" s="47"/>
      <c r="E171" s="70">
        <v>5145</v>
      </c>
      <c r="F171" s="88" t="s">
        <v>978</v>
      </c>
      <c r="G171" s="8"/>
      <c r="H171" s="52" t="s">
        <v>530</v>
      </c>
      <c r="I171" s="49"/>
      <c r="J171" s="50" t="s">
        <v>453</v>
      </c>
    </row>
    <row r="172" spans="1:10" s="16" customFormat="1" ht="15">
      <c r="A172" s="114"/>
      <c r="B172" s="52"/>
      <c r="C172" s="158" t="s">
        <v>532</v>
      </c>
      <c r="D172" s="47"/>
      <c r="E172" s="70">
        <v>5145</v>
      </c>
      <c r="F172" s="88" t="s">
        <v>978</v>
      </c>
      <c r="G172" s="8"/>
      <c r="H172" s="52" t="s">
        <v>530</v>
      </c>
      <c r="I172" s="49"/>
      <c r="J172" s="50" t="s">
        <v>453</v>
      </c>
    </row>
    <row r="173" spans="1:10" s="16" customFormat="1" ht="15">
      <c r="A173" s="114"/>
      <c r="B173" s="63" t="s">
        <v>850</v>
      </c>
      <c r="C173" s="105"/>
      <c r="D173" s="47"/>
      <c r="E173" s="70"/>
      <c r="F173" s="211"/>
      <c r="G173" s="8"/>
      <c r="H173" s="52"/>
      <c r="I173" s="49"/>
      <c r="J173" s="50"/>
    </row>
    <row r="174" spans="1:10" ht="15">
      <c r="A174" s="153"/>
      <c r="B174" s="100"/>
      <c r="C174" s="102"/>
      <c r="E174" s="91"/>
      <c r="F174" s="209"/>
      <c r="H174" s="52"/>
      <c r="J174" s="50"/>
    </row>
    <row r="175" spans="1:10" ht="15">
      <c r="A175" s="153"/>
      <c r="B175" s="127" t="s">
        <v>316</v>
      </c>
      <c r="C175" s="102"/>
      <c r="E175" s="92"/>
      <c r="F175" s="210"/>
      <c r="H175" s="52"/>
      <c r="J175" s="50"/>
    </row>
    <row r="176" spans="1:10" ht="26.25">
      <c r="A176" s="153"/>
      <c r="B176" s="100"/>
      <c r="C176" s="102" t="s">
        <v>851</v>
      </c>
      <c r="E176" s="138">
        <v>5150</v>
      </c>
      <c r="F176" s="212" t="s">
        <v>979</v>
      </c>
      <c r="H176" s="52" t="s">
        <v>457</v>
      </c>
      <c r="J176" s="50" t="s">
        <v>453</v>
      </c>
    </row>
    <row r="177" spans="1:10" s="14" customFormat="1" ht="15">
      <c r="A177" s="153"/>
      <c r="B177" s="100"/>
      <c r="C177" s="102" t="s">
        <v>317</v>
      </c>
      <c r="D177" s="47"/>
      <c r="E177" s="138">
        <v>5150</v>
      </c>
      <c r="F177" s="212" t="s">
        <v>979</v>
      </c>
      <c r="G177" s="8"/>
      <c r="H177" s="52" t="s">
        <v>457</v>
      </c>
      <c r="I177" s="49"/>
      <c r="J177" s="50" t="s">
        <v>453</v>
      </c>
    </row>
    <row r="178" spans="1:10" s="14" customFormat="1" ht="15">
      <c r="A178" s="153"/>
      <c r="B178" s="100"/>
      <c r="C178" s="102" t="s">
        <v>318</v>
      </c>
      <c r="D178" s="47"/>
      <c r="E178" s="138">
        <v>5150</v>
      </c>
      <c r="F178" s="212" t="s">
        <v>979</v>
      </c>
      <c r="G178" s="8"/>
      <c r="H178" s="52" t="s">
        <v>457</v>
      </c>
      <c r="I178" s="49"/>
      <c r="J178" s="50" t="s">
        <v>453</v>
      </c>
    </row>
    <row r="179" spans="1:10" ht="15">
      <c r="A179" s="114"/>
      <c r="B179" s="100"/>
      <c r="C179" s="102" t="s">
        <v>292</v>
      </c>
      <c r="E179" s="138">
        <v>5150</v>
      </c>
      <c r="F179" s="212" t="s">
        <v>979</v>
      </c>
      <c r="H179" s="52" t="s">
        <v>457</v>
      </c>
      <c r="J179" s="50" t="s">
        <v>453</v>
      </c>
    </row>
    <row r="180" spans="1:10" ht="15">
      <c r="A180" s="114"/>
      <c r="B180" s="100"/>
      <c r="C180" s="102" t="s">
        <v>293</v>
      </c>
      <c r="E180" s="138">
        <v>5150</v>
      </c>
      <c r="F180" s="212" t="s">
        <v>979</v>
      </c>
      <c r="H180" s="52" t="s">
        <v>457</v>
      </c>
      <c r="J180" s="50" t="s">
        <v>453</v>
      </c>
    </row>
    <row r="181" spans="1:10" ht="15">
      <c r="A181" s="153"/>
      <c r="B181" s="100"/>
      <c r="C181" s="105" t="s">
        <v>533</v>
      </c>
      <c r="E181" s="138">
        <v>5150</v>
      </c>
      <c r="F181" s="212" t="s">
        <v>979</v>
      </c>
      <c r="H181" s="52" t="s">
        <v>457</v>
      </c>
      <c r="J181" s="50" t="s">
        <v>453</v>
      </c>
    </row>
    <row r="182" spans="1:10" ht="15">
      <c r="A182" s="153"/>
      <c r="B182" s="100"/>
      <c r="C182" s="105" t="s">
        <v>319</v>
      </c>
      <c r="E182" s="138">
        <v>5150</v>
      </c>
      <c r="F182" s="212" t="s">
        <v>979</v>
      </c>
      <c r="H182" s="52" t="s">
        <v>457</v>
      </c>
      <c r="J182" s="50" t="s">
        <v>453</v>
      </c>
    </row>
    <row r="183" spans="1:10" ht="15">
      <c r="A183" s="153"/>
      <c r="B183" s="100"/>
      <c r="C183" s="156" t="s">
        <v>852</v>
      </c>
      <c r="E183" s="138">
        <v>5150</v>
      </c>
      <c r="F183" s="212" t="s">
        <v>979</v>
      </c>
      <c r="H183" s="52" t="s">
        <v>457</v>
      </c>
      <c r="J183" s="50" t="s">
        <v>453</v>
      </c>
    </row>
    <row r="184" spans="1:10" ht="15">
      <c r="A184" s="153"/>
      <c r="B184" s="100"/>
      <c r="C184" s="154" t="s">
        <v>313</v>
      </c>
      <c r="E184" s="138">
        <v>5150</v>
      </c>
      <c r="F184" s="212" t="s">
        <v>979</v>
      </c>
      <c r="H184" s="52" t="s">
        <v>457</v>
      </c>
      <c r="J184" s="50" t="s">
        <v>453</v>
      </c>
    </row>
    <row r="185" spans="1:10" ht="15">
      <c r="A185" s="153"/>
      <c r="B185" s="100"/>
      <c r="C185" s="102" t="s">
        <v>320</v>
      </c>
      <c r="E185" s="138">
        <v>5150</v>
      </c>
      <c r="F185" s="212" t="s">
        <v>979</v>
      </c>
      <c r="H185" s="52" t="s">
        <v>457</v>
      </c>
      <c r="J185" s="50" t="s">
        <v>453</v>
      </c>
    </row>
    <row r="186" spans="1:10" ht="15">
      <c r="A186" s="153"/>
      <c r="B186" s="100"/>
      <c r="C186" s="105" t="s">
        <v>321</v>
      </c>
      <c r="E186" s="138">
        <v>5150</v>
      </c>
      <c r="F186" s="212" t="s">
        <v>979</v>
      </c>
      <c r="H186" s="52" t="s">
        <v>457</v>
      </c>
      <c r="J186" s="50" t="s">
        <v>453</v>
      </c>
    </row>
    <row r="187" spans="1:10" ht="15">
      <c r="A187" s="153"/>
      <c r="B187" s="100"/>
      <c r="C187" s="105" t="s">
        <v>322</v>
      </c>
      <c r="E187" s="138">
        <v>5150</v>
      </c>
      <c r="F187" s="212" t="s">
        <v>979</v>
      </c>
      <c r="H187" s="52" t="s">
        <v>457</v>
      </c>
      <c r="J187" s="50" t="s">
        <v>453</v>
      </c>
    </row>
    <row r="188" spans="1:10" ht="15">
      <c r="A188" s="153"/>
      <c r="B188" s="100"/>
      <c r="C188" s="105" t="s">
        <v>755</v>
      </c>
      <c r="E188" s="138">
        <v>5150</v>
      </c>
      <c r="F188" s="212" t="s">
        <v>979</v>
      </c>
      <c r="H188" s="52" t="s">
        <v>457</v>
      </c>
      <c r="J188" s="50" t="s">
        <v>453</v>
      </c>
    </row>
    <row r="189" spans="1:10" ht="15">
      <c r="A189" s="153"/>
      <c r="B189" s="100"/>
      <c r="C189" s="105" t="s">
        <v>534</v>
      </c>
      <c r="E189" s="138">
        <v>5150</v>
      </c>
      <c r="F189" s="212" t="s">
        <v>979</v>
      </c>
      <c r="H189" s="52" t="s">
        <v>457</v>
      </c>
      <c r="J189" s="50" t="s">
        <v>453</v>
      </c>
    </row>
    <row r="190" spans="1:10" ht="15">
      <c r="A190" s="153"/>
      <c r="B190" s="100"/>
      <c r="C190" s="156" t="s">
        <v>756</v>
      </c>
      <c r="E190" s="138">
        <v>5150</v>
      </c>
      <c r="F190" s="212" t="s">
        <v>979</v>
      </c>
      <c r="H190" s="52" t="s">
        <v>457</v>
      </c>
      <c r="J190" s="50" t="s">
        <v>453</v>
      </c>
    </row>
    <row r="191" spans="1:10" ht="15">
      <c r="A191" s="153"/>
      <c r="B191" s="100"/>
      <c r="C191" s="158" t="s">
        <v>323</v>
      </c>
      <c r="E191" s="138">
        <v>5150</v>
      </c>
      <c r="F191" s="212" t="s">
        <v>979</v>
      </c>
      <c r="H191" s="52" t="s">
        <v>457</v>
      </c>
      <c r="J191" s="50" t="s">
        <v>453</v>
      </c>
    </row>
    <row r="192" spans="1:10" s="14" customFormat="1" ht="15">
      <c r="A192" s="153"/>
      <c r="B192" s="127" t="s">
        <v>621</v>
      </c>
      <c r="C192" s="102"/>
      <c r="D192" s="47"/>
      <c r="E192" s="92"/>
      <c r="F192" s="210"/>
      <c r="G192" s="8"/>
      <c r="H192" s="52"/>
      <c r="I192" s="49"/>
      <c r="J192" s="50"/>
    </row>
    <row r="193" spans="1:10" s="14" customFormat="1" ht="15">
      <c r="A193" s="153"/>
      <c r="B193" s="127"/>
      <c r="C193" s="102"/>
      <c r="D193" s="47"/>
      <c r="E193" s="92"/>
      <c r="F193" s="210"/>
      <c r="G193" s="8"/>
      <c r="H193" s="52"/>
      <c r="I193" s="49"/>
      <c r="J193" s="50"/>
    </row>
    <row r="194" spans="1:10" ht="15">
      <c r="A194" s="153"/>
      <c r="B194" s="127" t="s">
        <v>327</v>
      </c>
      <c r="C194" s="102"/>
      <c r="E194" s="70"/>
      <c r="F194" s="208"/>
      <c r="H194" s="52"/>
      <c r="J194" s="50"/>
    </row>
    <row r="195" spans="1:10" ht="26.25">
      <c r="A195" s="153"/>
      <c r="B195" s="100"/>
      <c r="C195" s="105" t="s">
        <v>324</v>
      </c>
      <c r="E195" s="138">
        <v>5155</v>
      </c>
      <c r="F195" s="212" t="s">
        <v>980</v>
      </c>
      <c r="H195" s="52" t="s">
        <v>327</v>
      </c>
      <c r="J195" s="50" t="s">
        <v>453</v>
      </c>
    </row>
    <row r="196" spans="1:10" ht="26.25">
      <c r="A196" s="153"/>
      <c r="B196" s="100"/>
      <c r="C196" s="105" t="s">
        <v>325</v>
      </c>
      <c r="E196" s="138">
        <v>5155</v>
      </c>
      <c r="F196" s="212" t="s">
        <v>980</v>
      </c>
      <c r="H196" s="52" t="s">
        <v>327</v>
      </c>
      <c r="J196" s="50" t="s">
        <v>453</v>
      </c>
    </row>
    <row r="197" spans="1:10" ht="15">
      <c r="A197" s="153"/>
      <c r="B197" s="100"/>
      <c r="C197" s="102" t="s">
        <v>537</v>
      </c>
      <c r="E197" s="138">
        <v>5155</v>
      </c>
      <c r="F197" s="212" t="s">
        <v>980</v>
      </c>
      <c r="H197" s="52" t="s">
        <v>327</v>
      </c>
      <c r="J197" s="50" t="s">
        <v>453</v>
      </c>
    </row>
    <row r="198" spans="1:10" ht="15">
      <c r="A198" s="153"/>
      <c r="B198" s="100"/>
      <c r="C198" s="102" t="s">
        <v>536</v>
      </c>
      <c r="E198" s="138">
        <v>5155</v>
      </c>
      <c r="F198" s="212" t="s">
        <v>980</v>
      </c>
      <c r="H198" s="52" t="s">
        <v>327</v>
      </c>
      <c r="J198" s="50" t="s">
        <v>453</v>
      </c>
    </row>
    <row r="199" spans="1:10" ht="15">
      <c r="A199" s="153"/>
      <c r="B199" s="100"/>
      <c r="C199" s="102" t="s">
        <v>326</v>
      </c>
      <c r="E199" s="138">
        <v>5155</v>
      </c>
      <c r="F199" s="212" t="s">
        <v>980</v>
      </c>
      <c r="H199" s="52" t="s">
        <v>327</v>
      </c>
      <c r="J199" s="50" t="s">
        <v>453</v>
      </c>
    </row>
    <row r="200" spans="1:10" ht="26.25">
      <c r="A200" s="153"/>
      <c r="B200" s="100"/>
      <c r="C200" s="157" t="s">
        <v>853</v>
      </c>
      <c r="E200" s="138">
        <v>5155</v>
      </c>
      <c r="F200" s="212" t="s">
        <v>980</v>
      </c>
      <c r="H200" s="52" t="s">
        <v>327</v>
      </c>
      <c r="J200" s="50" t="s">
        <v>453</v>
      </c>
    </row>
    <row r="201" spans="1:10" ht="15">
      <c r="A201" s="153"/>
      <c r="B201" s="100"/>
      <c r="C201" s="158" t="s">
        <v>535</v>
      </c>
      <c r="E201" s="138">
        <v>5155</v>
      </c>
      <c r="F201" s="212" t="s">
        <v>980</v>
      </c>
      <c r="H201" s="52" t="s">
        <v>327</v>
      </c>
      <c r="J201" s="50" t="s">
        <v>453</v>
      </c>
    </row>
    <row r="202" spans="1:10" ht="15">
      <c r="A202" s="153"/>
      <c r="B202" s="127" t="s">
        <v>622</v>
      </c>
      <c r="C202" s="102"/>
      <c r="E202" s="70"/>
      <c r="F202" s="208"/>
      <c r="H202" s="52"/>
      <c r="J202" s="50"/>
    </row>
    <row r="203" spans="1:10" s="15" customFormat="1" ht="15">
      <c r="A203" s="153"/>
      <c r="B203" s="100"/>
      <c r="C203" s="102"/>
      <c r="D203" s="47"/>
      <c r="E203" s="70"/>
      <c r="F203" s="208"/>
      <c r="G203" s="8"/>
      <c r="H203" s="52"/>
      <c r="I203" s="49"/>
      <c r="J203" s="50"/>
    </row>
    <row r="204" spans="1:10" ht="15">
      <c r="A204" s="153"/>
      <c r="B204" s="127" t="s">
        <v>328</v>
      </c>
      <c r="C204" s="102"/>
      <c r="E204" s="138"/>
      <c r="F204" s="207"/>
      <c r="H204" s="52"/>
      <c r="J204" s="50"/>
    </row>
    <row r="205" spans="1:10" ht="26.25">
      <c r="A205" s="153"/>
      <c r="B205" s="127"/>
      <c r="C205" s="102" t="s">
        <v>538</v>
      </c>
      <c r="E205" s="138">
        <v>5160</v>
      </c>
      <c r="F205" s="212" t="s">
        <v>981</v>
      </c>
      <c r="H205" s="52" t="s">
        <v>539</v>
      </c>
      <c r="J205" s="50" t="s">
        <v>453</v>
      </c>
    </row>
    <row r="206" spans="1:10" ht="15">
      <c r="A206" s="153"/>
      <c r="B206" s="127"/>
      <c r="C206" s="102" t="s">
        <v>329</v>
      </c>
      <c r="E206" s="138">
        <v>5160</v>
      </c>
      <c r="F206" s="212" t="s">
        <v>981</v>
      </c>
      <c r="H206" s="52" t="s">
        <v>539</v>
      </c>
      <c r="J206" s="50" t="s">
        <v>453</v>
      </c>
    </row>
    <row r="207" spans="1:10" ht="15">
      <c r="A207" s="153"/>
      <c r="B207" s="127"/>
      <c r="C207" s="102" t="s">
        <v>330</v>
      </c>
      <c r="E207" s="138">
        <v>5160</v>
      </c>
      <c r="F207" s="212" t="s">
        <v>981</v>
      </c>
      <c r="H207" s="52" t="s">
        <v>539</v>
      </c>
      <c r="J207" s="50" t="s">
        <v>453</v>
      </c>
    </row>
    <row r="208" spans="1:10" ht="12.75">
      <c r="A208" s="153"/>
      <c r="B208" s="127"/>
      <c r="C208" s="102" t="s">
        <v>331</v>
      </c>
      <c r="E208" s="138">
        <v>5160</v>
      </c>
      <c r="F208" s="212" t="s">
        <v>981</v>
      </c>
      <c r="G208" s="10"/>
      <c r="H208" s="52" t="s">
        <v>539</v>
      </c>
      <c r="J208" s="50" t="s">
        <v>453</v>
      </c>
    </row>
    <row r="209" spans="1:10" ht="12.75">
      <c r="A209" s="153"/>
      <c r="B209" s="127"/>
      <c r="C209" s="102" t="s">
        <v>332</v>
      </c>
      <c r="E209" s="138">
        <v>5160</v>
      </c>
      <c r="F209" s="212" t="s">
        <v>981</v>
      </c>
      <c r="G209" s="10"/>
      <c r="H209" s="52" t="s">
        <v>539</v>
      </c>
      <c r="J209" s="50" t="s">
        <v>453</v>
      </c>
    </row>
    <row r="210" spans="1:10" ht="12.75">
      <c r="A210" s="153"/>
      <c r="B210" s="127"/>
      <c r="C210" s="158" t="s">
        <v>333</v>
      </c>
      <c r="E210" s="138">
        <v>5160</v>
      </c>
      <c r="F210" s="212" t="s">
        <v>981</v>
      </c>
      <c r="G210" s="10"/>
      <c r="H210" s="52" t="s">
        <v>539</v>
      </c>
      <c r="J210" s="50" t="s">
        <v>453</v>
      </c>
    </row>
    <row r="211" spans="1:10" ht="15">
      <c r="A211" s="153"/>
      <c r="B211" s="127" t="s">
        <v>623</v>
      </c>
      <c r="C211" s="102"/>
      <c r="E211" s="138"/>
      <c r="F211" s="207"/>
      <c r="H211" s="52"/>
      <c r="J211" s="50"/>
    </row>
    <row r="212" spans="1:10" ht="15">
      <c r="A212" s="153"/>
      <c r="B212" s="127"/>
      <c r="C212" s="102"/>
      <c r="E212" s="138"/>
      <c r="F212" s="207"/>
      <c r="H212" s="52"/>
      <c r="J212" s="50"/>
    </row>
    <row r="213" spans="1:10" ht="15">
      <c r="A213" s="153"/>
      <c r="B213" s="127" t="s">
        <v>334</v>
      </c>
      <c r="C213" s="102"/>
      <c r="E213" s="138"/>
      <c r="F213" s="207"/>
      <c r="H213" s="52"/>
      <c r="J213" s="50"/>
    </row>
    <row r="214" spans="1:10" ht="15">
      <c r="A214" s="153"/>
      <c r="B214" s="127"/>
      <c r="C214" s="102" t="s">
        <v>335</v>
      </c>
      <c r="E214" s="138">
        <v>5165</v>
      </c>
      <c r="F214" s="212" t="s">
        <v>982</v>
      </c>
      <c r="H214" s="52" t="s">
        <v>458</v>
      </c>
      <c r="J214" s="50" t="s">
        <v>453</v>
      </c>
    </row>
    <row r="215" spans="1:10" ht="15">
      <c r="A215" s="153"/>
      <c r="B215" s="127"/>
      <c r="C215" s="102" t="s">
        <v>336</v>
      </c>
      <c r="E215" s="138">
        <v>5165</v>
      </c>
      <c r="F215" s="212" t="s">
        <v>982</v>
      </c>
      <c r="H215" s="52" t="s">
        <v>458</v>
      </c>
      <c r="J215" s="50" t="s">
        <v>453</v>
      </c>
    </row>
    <row r="216" spans="1:10" ht="15">
      <c r="A216" s="153"/>
      <c r="B216" s="127"/>
      <c r="C216" s="158" t="s">
        <v>337</v>
      </c>
      <c r="E216" s="138">
        <v>5165</v>
      </c>
      <c r="F216" s="212" t="s">
        <v>982</v>
      </c>
      <c r="H216" s="52" t="s">
        <v>458</v>
      </c>
      <c r="J216" s="50" t="s">
        <v>453</v>
      </c>
    </row>
    <row r="217" spans="1:10" ht="15">
      <c r="A217" s="153"/>
      <c r="B217" s="127" t="s">
        <v>624</v>
      </c>
      <c r="C217" s="102"/>
      <c r="E217" s="138"/>
      <c r="F217" s="207"/>
      <c r="H217" s="52"/>
      <c r="J217" s="50"/>
    </row>
    <row r="218" spans="1:10" ht="15">
      <c r="A218" s="153"/>
      <c r="B218" s="100"/>
      <c r="C218" s="102"/>
      <c r="E218" s="138"/>
      <c r="F218" s="207"/>
      <c r="H218" s="52"/>
      <c r="J218" s="50"/>
    </row>
    <row r="219" spans="1:10" ht="15">
      <c r="A219" s="153"/>
      <c r="B219" s="127" t="s">
        <v>338</v>
      </c>
      <c r="C219" s="102"/>
      <c r="E219" s="138"/>
      <c r="F219" s="207"/>
      <c r="H219" s="52"/>
      <c r="J219" s="50"/>
    </row>
    <row r="220" spans="1:10" ht="15">
      <c r="A220" s="153"/>
      <c r="B220" s="100"/>
      <c r="C220" s="102" t="s">
        <v>339</v>
      </c>
      <c r="E220" s="138">
        <v>5170</v>
      </c>
      <c r="F220" s="212" t="s">
        <v>983</v>
      </c>
      <c r="H220" s="52" t="s">
        <v>338</v>
      </c>
      <c r="J220" s="50" t="s">
        <v>453</v>
      </c>
    </row>
    <row r="221" spans="1:10" ht="15">
      <c r="A221" s="153"/>
      <c r="B221" s="100"/>
      <c r="C221" s="102" t="s">
        <v>340</v>
      </c>
      <c r="E221" s="138">
        <v>5170</v>
      </c>
      <c r="F221" s="212" t="s">
        <v>983</v>
      </c>
      <c r="H221" s="52" t="s">
        <v>338</v>
      </c>
      <c r="J221" s="50" t="s">
        <v>453</v>
      </c>
    </row>
    <row r="222" spans="1:10" ht="15">
      <c r="A222" s="153"/>
      <c r="B222" s="100"/>
      <c r="C222" s="102" t="s">
        <v>341</v>
      </c>
      <c r="E222" s="138">
        <v>5170</v>
      </c>
      <c r="F222" s="212" t="s">
        <v>983</v>
      </c>
      <c r="H222" s="52" t="s">
        <v>338</v>
      </c>
      <c r="J222" s="50" t="s">
        <v>453</v>
      </c>
    </row>
    <row r="223" spans="1:10" ht="15">
      <c r="A223" s="153"/>
      <c r="B223" s="100"/>
      <c r="C223" s="158" t="s">
        <v>342</v>
      </c>
      <c r="E223" s="138">
        <v>5170</v>
      </c>
      <c r="F223" s="212" t="s">
        <v>983</v>
      </c>
      <c r="H223" s="52" t="s">
        <v>338</v>
      </c>
      <c r="J223" s="50" t="s">
        <v>453</v>
      </c>
    </row>
    <row r="224" spans="1:10" ht="15">
      <c r="A224" s="153"/>
      <c r="B224" s="127" t="s">
        <v>625</v>
      </c>
      <c r="C224" s="158"/>
      <c r="E224" s="138"/>
      <c r="F224" s="207"/>
      <c r="H224" s="52"/>
      <c r="J224" s="50"/>
    </row>
    <row r="225" spans="1:10" ht="15">
      <c r="A225" s="153"/>
      <c r="B225" s="100"/>
      <c r="C225" s="102"/>
      <c r="E225" s="70"/>
      <c r="F225" s="208"/>
      <c r="H225" s="52"/>
      <c r="J225" s="50"/>
    </row>
    <row r="226" spans="1:10" ht="15">
      <c r="A226" s="153"/>
      <c r="B226" s="127" t="s">
        <v>343</v>
      </c>
      <c r="C226" s="102"/>
      <c r="E226" s="70"/>
      <c r="F226" s="208"/>
      <c r="H226" s="52"/>
      <c r="J226" s="50"/>
    </row>
    <row r="227" spans="1:10" ht="15">
      <c r="A227" s="153"/>
      <c r="B227" s="100"/>
      <c r="C227" s="156" t="s">
        <v>757</v>
      </c>
      <c r="E227" s="138">
        <v>5175</v>
      </c>
      <c r="F227" s="212" t="s">
        <v>984</v>
      </c>
      <c r="H227" s="52" t="s">
        <v>343</v>
      </c>
      <c r="J227" s="50" t="s">
        <v>453</v>
      </c>
    </row>
    <row r="228" spans="1:10" ht="15">
      <c r="A228" s="153"/>
      <c r="B228" s="100"/>
      <c r="C228" s="102" t="s">
        <v>344</v>
      </c>
      <c r="E228" s="138">
        <v>5175</v>
      </c>
      <c r="F228" s="212" t="s">
        <v>984</v>
      </c>
      <c r="H228" s="52" t="s">
        <v>343</v>
      </c>
      <c r="J228" s="50" t="s">
        <v>453</v>
      </c>
    </row>
    <row r="229" spans="1:10" ht="15">
      <c r="A229" s="153"/>
      <c r="B229" s="100"/>
      <c r="C229" s="102" t="s">
        <v>345</v>
      </c>
      <c r="E229" s="138">
        <v>5175</v>
      </c>
      <c r="F229" s="212" t="s">
        <v>984</v>
      </c>
      <c r="H229" s="52" t="s">
        <v>343</v>
      </c>
      <c r="J229" s="50" t="s">
        <v>453</v>
      </c>
    </row>
    <row r="230" spans="1:10" ht="15">
      <c r="A230" s="153"/>
      <c r="B230" s="100"/>
      <c r="C230" s="102" t="s">
        <v>346</v>
      </c>
      <c r="E230" s="138">
        <v>5175</v>
      </c>
      <c r="F230" s="212" t="s">
        <v>984</v>
      </c>
      <c r="H230" s="52" t="s">
        <v>343</v>
      </c>
      <c r="J230" s="50" t="s">
        <v>453</v>
      </c>
    </row>
    <row r="231" spans="1:10" ht="15">
      <c r="A231" s="153"/>
      <c r="B231" s="100"/>
      <c r="C231" s="102" t="s">
        <v>347</v>
      </c>
      <c r="E231" s="138">
        <v>5175</v>
      </c>
      <c r="F231" s="212" t="s">
        <v>984</v>
      </c>
      <c r="H231" s="52" t="s">
        <v>343</v>
      </c>
      <c r="J231" s="50" t="s">
        <v>453</v>
      </c>
    </row>
    <row r="232" spans="1:10" ht="15">
      <c r="A232" s="153"/>
      <c r="B232" s="100"/>
      <c r="C232" s="158" t="s">
        <v>348</v>
      </c>
      <c r="E232" s="138">
        <v>5175</v>
      </c>
      <c r="F232" s="212" t="s">
        <v>984</v>
      </c>
      <c r="H232" s="52" t="s">
        <v>343</v>
      </c>
      <c r="J232" s="50" t="s">
        <v>453</v>
      </c>
    </row>
    <row r="233" spans="1:10" s="14" customFormat="1" ht="15">
      <c r="A233" s="153"/>
      <c r="B233" s="127" t="s">
        <v>626</v>
      </c>
      <c r="C233" s="102"/>
      <c r="D233" s="47"/>
      <c r="E233" s="70"/>
      <c r="F233" s="208"/>
      <c r="G233" s="8"/>
      <c r="H233" s="52"/>
      <c r="I233" s="49"/>
      <c r="J233" s="50"/>
    </row>
    <row r="234" spans="1:10" ht="15">
      <c r="A234" s="153"/>
      <c r="B234" s="100"/>
      <c r="C234" s="102"/>
      <c r="E234" s="70"/>
      <c r="F234" s="208"/>
      <c r="H234" s="52"/>
      <c r="J234" s="50"/>
    </row>
    <row r="235" spans="1:10" ht="15">
      <c r="A235" s="153"/>
      <c r="B235" s="127" t="s">
        <v>349</v>
      </c>
      <c r="C235" s="102"/>
      <c r="E235" s="70"/>
      <c r="F235" s="208"/>
      <c r="H235" s="52"/>
      <c r="J235" s="50"/>
    </row>
    <row r="236" spans="1:10" ht="15">
      <c r="A236" s="153"/>
      <c r="B236" s="100"/>
      <c r="C236" s="102" t="s">
        <v>350</v>
      </c>
      <c r="E236" s="138">
        <v>5180</v>
      </c>
      <c r="F236" s="212" t="s">
        <v>985</v>
      </c>
      <c r="H236" s="52" t="s">
        <v>459</v>
      </c>
      <c r="J236" s="50" t="s">
        <v>453</v>
      </c>
    </row>
    <row r="237" spans="1:10" ht="27" customHeight="1">
      <c r="A237" s="153"/>
      <c r="B237" s="100"/>
      <c r="C237" s="102" t="s">
        <v>351</v>
      </c>
      <c r="E237" s="138">
        <v>5185</v>
      </c>
      <c r="F237" s="212" t="s">
        <v>986</v>
      </c>
      <c r="H237" s="52" t="s">
        <v>459</v>
      </c>
      <c r="J237" s="50" t="s">
        <v>453</v>
      </c>
    </row>
    <row r="238" spans="1:10" ht="15">
      <c r="A238" s="153"/>
      <c r="B238" s="100"/>
      <c r="C238" s="158" t="s">
        <v>352</v>
      </c>
      <c r="E238" s="138">
        <v>5185</v>
      </c>
      <c r="F238" s="212" t="s">
        <v>986</v>
      </c>
      <c r="H238" s="52" t="s">
        <v>459</v>
      </c>
      <c r="J238" s="50" t="s">
        <v>453</v>
      </c>
    </row>
    <row r="239" spans="1:10" ht="15">
      <c r="A239" s="153"/>
      <c r="B239" s="127" t="s">
        <v>627</v>
      </c>
      <c r="C239" s="160"/>
      <c r="E239" s="70"/>
      <c r="F239" s="208"/>
      <c r="H239" s="52"/>
      <c r="J239" s="50"/>
    </row>
    <row r="240" spans="1:10" ht="15">
      <c r="A240" s="153"/>
      <c r="B240" s="100"/>
      <c r="C240" s="102"/>
      <c r="E240" s="70"/>
      <c r="F240" s="208"/>
      <c r="H240" s="52"/>
      <c r="J240" s="50"/>
    </row>
    <row r="241" spans="1:10" ht="15">
      <c r="A241" s="153"/>
      <c r="B241" s="127" t="s">
        <v>353</v>
      </c>
      <c r="C241" s="102"/>
      <c r="E241" s="70"/>
      <c r="F241" s="208"/>
      <c r="H241" s="52"/>
      <c r="J241" s="50"/>
    </row>
    <row r="242" spans="1:10" ht="15">
      <c r="A242" s="153"/>
      <c r="B242" s="100"/>
      <c r="C242" s="102" t="s">
        <v>354</v>
      </c>
      <c r="E242" s="70"/>
      <c r="F242" s="208"/>
      <c r="H242" s="52"/>
      <c r="J242" s="50"/>
    </row>
    <row r="243" spans="1:10" ht="26.25">
      <c r="A243" s="153"/>
      <c r="B243" s="100"/>
      <c r="C243" s="102" t="s">
        <v>355</v>
      </c>
      <c r="E243" s="138">
        <v>5190</v>
      </c>
      <c r="F243" s="207" t="s">
        <v>987</v>
      </c>
      <c r="H243" s="52" t="s">
        <v>460</v>
      </c>
      <c r="J243" s="50" t="s">
        <v>453</v>
      </c>
    </row>
    <row r="244" spans="1:10" ht="15">
      <c r="A244" s="153"/>
      <c r="B244" s="100"/>
      <c r="C244" s="102" t="s">
        <v>356</v>
      </c>
      <c r="E244" s="138">
        <v>5190</v>
      </c>
      <c r="F244" s="207" t="s">
        <v>987</v>
      </c>
      <c r="H244" s="52" t="s">
        <v>460</v>
      </c>
      <c r="J244" s="50" t="s">
        <v>453</v>
      </c>
    </row>
    <row r="245" spans="1:10" ht="15">
      <c r="A245" s="153"/>
      <c r="B245" s="100"/>
      <c r="C245" s="102" t="s">
        <v>540</v>
      </c>
      <c r="E245" s="138">
        <v>5190</v>
      </c>
      <c r="F245" s="207" t="s">
        <v>987</v>
      </c>
      <c r="H245" s="52" t="s">
        <v>460</v>
      </c>
      <c r="J245" s="50" t="s">
        <v>453</v>
      </c>
    </row>
    <row r="246" spans="1:10" ht="15">
      <c r="A246" s="153"/>
      <c r="B246" s="100"/>
      <c r="C246" s="102" t="s">
        <v>357</v>
      </c>
      <c r="E246" s="138">
        <v>5190</v>
      </c>
      <c r="F246" s="207" t="s">
        <v>987</v>
      </c>
      <c r="H246" s="52" t="s">
        <v>460</v>
      </c>
      <c r="J246" s="50" t="s">
        <v>453</v>
      </c>
    </row>
    <row r="247" spans="1:10" ht="15">
      <c r="A247" s="153"/>
      <c r="B247" s="100"/>
      <c r="C247" s="157" t="s">
        <v>758</v>
      </c>
      <c r="E247" s="138">
        <v>5190</v>
      </c>
      <c r="F247" s="207" t="s">
        <v>987</v>
      </c>
      <c r="H247" s="52" t="s">
        <v>460</v>
      </c>
      <c r="J247" s="50" t="s">
        <v>453</v>
      </c>
    </row>
    <row r="248" spans="1:10" ht="15">
      <c r="A248" s="153"/>
      <c r="B248" s="100"/>
      <c r="C248" s="102" t="s">
        <v>358</v>
      </c>
      <c r="E248" s="138">
        <v>5190</v>
      </c>
      <c r="F248" s="207" t="s">
        <v>987</v>
      </c>
      <c r="H248" s="52" t="s">
        <v>460</v>
      </c>
      <c r="J248" s="50" t="s">
        <v>453</v>
      </c>
    </row>
    <row r="249" spans="1:10" ht="12.75">
      <c r="A249" s="153"/>
      <c r="B249" s="100"/>
      <c r="C249" s="158" t="s">
        <v>359</v>
      </c>
      <c r="E249" s="138">
        <v>5190</v>
      </c>
      <c r="F249" s="207" t="s">
        <v>987</v>
      </c>
      <c r="G249" s="10"/>
      <c r="H249" s="52" t="s">
        <v>460</v>
      </c>
      <c r="J249" s="50" t="s">
        <v>453</v>
      </c>
    </row>
    <row r="250" spans="1:10" ht="12.75">
      <c r="A250" s="153"/>
      <c r="B250" s="127" t="s">
        <v>628</v>
      </c>
      <c r="C250" s="102"/>
      <c r="E250" s="70"/>
      <c r="F250" s="208"/>
      <c r="G250" s="10"/>
      <c r="H250" s="52"/>
      <c r="J250" s="50"/>
    </row>
    <row r="251" spans="1:10" ht="15">
      <c r="A251" s="153"/>
      <c r="B251" s="100"/>
      <c r="C251" s="102"/>
      <c r="E251" s="70"/>
      <c r="F251" s="208"/>
      <c r="H251" s="52"/>
      <c r="J251" s="50"/>
    </row>
    <row r="252" spans="1:10" ht="15">
      <c r="A252" s="153" t="s">
        <v>360</v>
      </c>
      <c r="B252" s="100"/>
      <c r="C252" s="102"/>
      <c r="E252" s="138">
        <v>5195</v>
      </c>
      <c r="F252" s="213" t="s">
        <v>988</v>
      </c>
      <c r="H252" s="63" t="s">
        <v>461</v>
      </c>
      <c r="J252" s="50"/>
    </row>
    <row r="253" spans="1:10" ht="15">
      <c r="A253" s="153"/>
      <c r="B253" s="100"/>
      <c r="C253" s="102"/>
      <c r="E253" s="70"/>
      <c r="F253" s="208"/>
      <c r="H253" s="52"/>
      <c r="J253" s="50"/>
    </row>
    <row r="254" spans="1:10" ht="15">
      <c r="A254" s="114" t="s">
        <v>854</v>
      </c>
      <c r="B254" s="100"/>
      <c r="C254" s="102"/>
      <c r="E254" s="70"/>
      <c r="F254" s="208"/>
      <c r="H254" s="63" t="s">
        <v>462</v>
      </c>
      <c r="J254" s="50"/>
    </row>
    <row r="255" spans="1:10" ht="51.75" customHeight="1">
      <c r="A255" s="153"/>
      <c r="B255" s="406" t="s">
        <v>759</v>
      </c>
      <c r="C255" s="407"/>
      <c r="D255" s="39"/>
      <c r="E255" s="70"/>
      <c r="F255" s="208"/>
      <c r="H255" s="63"/>
      <c r="I255" s="42"/>
      <c r="J255" s="50"/>
    </row>
    <row r="256" spans="1:10" ht="15">
      <c r="A256" s="153"/>
      <c r="B256" s="100"/>
      <c r="C256" s="102" t="s">
        <v>856</v>
      </c>
      <c r="E256" s="138"/>
      <c r="F256" s="207"/>
      <c r="H256" s="52"/>
      <c r="J256" s="50"/>
    </row>
    <row r="257" spans="1:10" ht="15">
      <c r="A257" s="153"/>
      <c r="B257" s="100"/>
      <c r="C257" s="102" t="s">
        <v>361</v>
      </c>
      <c r="E257" s="138"/>
      <c r="F257" s="207"/>
      <c r="H257" s="52"/>
      <c r="J257" s="50"/>
    </row>
    <row r="258" spans="1:10" ht="15">
      <c r="A258" s="153"/>
      <c r="B258" s="100"/>
      <c r="C258" s="102" t="s">
        <v>857</v>
      </c>
      <c r="E258" s="138"/>
      <c r="F258" s="207"/>
      <c r="H258" s="52"/>
      <c r="J258" s="50"/>
    </row>
    <row r="259" spans="1:10" ht="15">
      <c r="A259" s="153"/>
      <c r="B259" s="100"/>
      <c r="C259" s="158" t="s">
        <v>858</v>
      </c>
      <c r="E259" s="138"/>
      <c r="F259" s="207"/>
      <c r="H259" s="52"/>
      <c r="J259" s="50"/>
    </row>
    <row r="260" spans="1:10" ht="15">
      <c r="A260" s="153"/>
      <c r="B260" s="100"/>
      <c r="C260" s="158"/>
      <c r="E260" s="138"/>
      <c r="F260" s="207"/>
      <c r="H260" s="52"/>
      <c r="J260" s="50"/>
    </row>
    <row r="261" spans="1:10" ht="15">
      <c r="A261" s="153"/>
      <c r="B261" s="127"/>
      <c r="C261" s="197" t="s">
        <v>855</v>
      </c>
      <c r="E261" s="138"/>
      <c r="F261" s="207"/>
      <c r="H261" s="52"/>
      <c r="J261" s="50"/>
    </row>
    <row r="262" spans="1:10" ht="15">
      <c r="A262" s="153"/>
      <c r="B262" s="52"/>
      <c r="C262" s="198" t="s">
        <v>859</v>
      </c>
      <c r="D262" s="39"/>
      <c r="E262" s="138">
        <v>5205</v>
      </c>
      <c r="F262" s="212" t="s">
        <v>989</v>
      </c>
      <c r="H262" s="52" t="s">
        <v>463</v>
      </c>
      <c r="J262" s="50" t="s">
        <v>462</v>
      </c>
    </row>
    <row r="263" spans="1:10" ht="15">
      <c r="A263" s="153"/>
      <c r="B263" s="100"/>
      <c r="C263" s="156" t="s">
        <v>760</v>
      </c>
      <c r="E263" s="138">
        <v>5205</v>
      </c>
      <c r="F263" s="212" t="s">
        <v>989</v>
      </c>
      <c r="H263" s="52" t="s">
        <v>463</v>
      </c>
      <c r="J263" s="50" t="s">
        <v>462</v>
      </c>
    </row>
    <row r="264" spans="1:10" ht="15">
      <c r="A264" s="153"/>
      <c r="B264" s="100"/>
      <c r="C264" s="156" t="s">
        <v>761</v>
      </c>
      <c r="E264" s="138">
        <v>5205</v>
      </c>
      <c r="F264" s="212" t="s">
        <v>989</v>
      </c>
      <c r="H264" s="52" t="s">
        <v>463</v>
      </c>
      <c r="J264" s="50" t="s">
        <v>462</v>
      </c>
    </row>
    <row r="265" spans="1:10" ht="15">
      <c r="A265" s="153"/>
      <c r="B265" s="100"/>
      <c r="C265" s="156" t="s">
        <v>762</v>
      </c>
      <c r="E265" s="138">
        <v>5205</v>
      </c>
      <c r="F265" s="212" t="s">
        <v>989</v>
      </c>
      <c r="H265" s="52" t="s">
        <v>463</v>
      </c>
      <c r="J265" s="50" t="s">
        <v>462</v>
      </c>
    </row>
    <row r="266" spans="1:10" ht="15">
      <c r="A266" s="153"/>
      <c r="B266" s="159"/>
      <c r="C266" s="156" t="s">
        <v>763</v>
      </c>
      <c r="E266" s="138">
        <v>5205</v>
      </c>
      <c r="F266" s="212" t="s">
        <v>989</v>
      </c>
      <c r="H266" s="52" t="s">
        <v>463</v>
      </c>
      <c r="J266" s="50" t="s">
        <v>462</v>
      </c>
    </row>
    <row r="267" spans="1:10" ht="15">
      <c r="A267" s="153"/>
      <c r="B267" s="159"/>
      <c r="C267" s="156" t="s">
        <v>764</v>
      </c>
      <c r="D267" s="61"/>
      <c r="E267" s="138">
        <v>5205</v>
      </c>
      <c r="F267" s="212" t="s">
        <v>989</v>
      </c>
      <c r="H267" s="52" t="s">
        <v>463</v>
      </c>
      <c r="J267" s="50" t="s">
        <v>462</v>
      </c>
    </row>
    <row r="268" spans="1:10" ht="15">
      <c r="A268" s="153"/>
      <c r="B268" s="159"/>
      <c r="C268" s="156" t="s">
        <v>765</v>
      </c>
      <c r="D268" s="61"/>
      <c r="E268" s="138">
        <v>5205</v>
      </c>
      <c r="F268" s="212" t="s">
        <v>989</v>
      </c>
      <c r="H268" s="52" t="s">
        <v>463</v>
      </c>
      <c r="J268" s="50" t="s">
        <v>462</v>
      </c>
    </row>
    <row r="269" spans="1:10" ht="15">
      <c r="A269" s="153"/>
      <c r="B269" s="159"/>
      <c r="C269" s="156" t="s">
        <v>766</v>
      </c>
      <c r="D269" s="61"/>
      <c r="E269" s="138">
        <v>5205</v>
      </c>
      <c r="F269" s="212" t="s">
        <v>989</v>
      </c>
      <c r="H269" s="52" t="s">
        <v>463</v>
      </c>
      <c r="J269" s="50" t="s">
        <v>462</v>
      </c>
    </row>
    <row r="270" spans="1:10" ht="26.25">
      <c r="A270" s="153"/>
      <c r="B270" s="159"/>
      <c r="C270" s="156" t="s">
        <v>860</v>
      </c>
      <c r="D270" s="61"/>
      <c r="E270" s="138">
        <v>5205</v>
      </c>
      <c r="F270" s="212" t="s">
        <v>989</v>
      </c>
      <c r="H270" s="52" t="s">
        <v>463</v>
      </c>
      <c r="J270" s="50" t="s">
        <v>462</v>
      </c>
    </row>
    <row r="271" spans="1:10" ht="15">
      <c r="A271" s="153"/>
      <c r="B271" s="159"/>
      <c r="C271" s="198" t="s">
        <v>262</v>
      </c>
      <c r="D271" s="61"/>
      <c r="E271" s="138">
        <v>5205</v>
      </c>
      <c r="F271" s="212" t="s">
        <v>989</v>
      </c>
      <c r="H271" s="52" t="s">
        <v>463</v>
      </c>
      <c r="J271" s="50" t="s">
        <v>462</v>
      </c>
    </row>
    <row r="272" spans="1:10" ht="15">
      <c r="A272" s="153"/>
      <c r="B272" s="127" t="s">
        <v>629</v>
      </c>
      <c r="C272" s="102"/>
      <c r="E272" s="70"/>
      <c r="F272" s="208"/>
      <c r="H272" s="52"/>
      <c r="J272" s="50"/>
    </row>
    <row r="273" spans="1:10" ht="15">
      <c r="A273" s="153"/>
      <c r="B273" s="100"/>
      <c r="C273" s="102"/>
      <c r="E273" s="70"/>
      <c r="F273" s="208"/>
      <c r="H273" s="52"/>
      <c r="J273" s="50"/>
    </row>
    <row r="274" spans="1:10" ht="15">
      <c r="A274" s="153"/>
      <c r="B274" s="127" t="s">
        <v>541</v>
      </c>
      <c r="C274" s="102"/>
      <c r="E274" s="70"/>
      <c r="F274" s="208"/>
      <c r="H274" s="52"/>
      <c r="J274" s="50"/>
    </row>
    <row r="275" spans="1:10" ht="15">
      <c r="A275" s="153"/>
      <c r="B275" s="52"/>
      <c r="C275" s="198" t="s">
        <v>866</v>
      </c>
      <c r="D275" s="39"/>
      <c r="E275" s="138">
        <v>5210</v>
      </c>
      <c r="F275" s="212" t="s">
        <v>990</v>
      </c>
      <c r="H275" s="52" t="s">
        <v>463</v>
      </c>
      <c r="J275" s="50" t="s">
        <v>462</v>
      </c>
    </row>
    <row r="276" spans="1:10" ht="15">
      <c r="A276" s="153"/>
      <c r="B276" s="100"/>
      <c r="C276" s="102" t="s">
        <v>542</v>
      </c>
      <c r="E276" s="138">
        <v>5210</v>
      </c>
      <c r="F276" s="212" t="s">
        <v>990</v>
      </c>
      <c r="H276" s="52" t="s">
        <v>463</v>
      </c>
      <c r="J276" s="50" t="s">
        <v>462</v>
      </c>
    </row>
    <row r="277" spans="1:10" ht="15">
      <c r="A277" s="153"/>
      <c r="B277" s="100"/>
      <c r="C277" s="102" t="s">
        <v>861</v>
      </c>
      <c r="E277" s="138">
        <v>5210</v>
      </c>
      <c r="F277" s="212" t="s">
        <v>990</v>
      </c>
      <c r="H277" s="52" t="s">
        <v>463</v>
      </c>
      <c r="J277" s="50" t="s">
        <v>462</v>
      </c>
    </row>
    <row r="278" spans="1:10" ht="26.25">
      <c r="A278" s="153"/>
      <c r="B278" s="159"/>
      <c r="C278" s="156" t="s">
        <v>767</v>
      </c>
      <c r="D278" s="61"/>
      <c r="E278" s="138">
        <v>5210</v>
      </c>
      <c r="F278" s="212" t="s">
        <v>990</v>
      </c>
      <c r="H278" s="52" t="s">
        <v>463</v>
      </c>
      <c r="J278" s="50" t="s">
        <v>462</v>
      </c>
    </row>
    <row r="279" spans="1:10" ht="15">
      <c r="A279" s="153"/>
      <c r="B279" s="159"/>
      <c r="C279" s="198" t="s">
        <v>262</v>
      </c>
      <c r="D279" s="61"/>
      <c r="E279" s="138">
        <v>5210</v>
      </c>
      <c r="F279" s="212" t="s">
        <v>990</v>
      </c>
      <c r="H279" s="52" t="s">
        <v>463</v>
      </c>
      <c r="J279" s="50" t="s">
        <v>462</v>
      </c>
    </row>
    <row r="280" spans="1:10" ht="15">
      <c r="A280" s="153"/>
      <c r="B280" s="127" t="s">
        <v>862</v>
      </c>
      <c r="C280" s="102"/>
      <c r="E280" s="70"/>
      <c r="F280" s="208"/>
      <c r="H280" s="52"/>
      <c r="J280" s="50" t="s">
        <v>462</v>
      </c>
    </row>
    <row r="281" spans="1:10" ht="15">
      <c r="A281" s="153"/>
      <c r="B281" s="100"/>
      <c r="C281" s="102"/>
      <c r="E281" s="70"/>
      <c r="F281" s="208"/>
      <c r="H281" s="52"/>
      <c r="J281" s="50" t="s">
        <v>462</v>
      </c>
    </row>
    <row r="282" spans="1:10" ht="15">
      <c r="A282" s="153"/>
      <c r="B282" s="127" t="s">
        <v>543</v>
      </c>
      <c r="C282" s="102"/>
      <c r="E282" s="70"/>
      <c r="F282" s="208"/>
      <c r="H282" s="52"/>
      <c r="J282" s="50" t="s">
        <v>462</v>
      </c>
    </row>
    <row r="283" spans="1:10" ht="15">
      <c r="A283" s="153"/>
      <c r="B283" s="100"/>
      <c r="C283" s="157" t="s">
        <v>768</v>
      </c>
      <c r="E283" s="138">
        <v>5215</v>
      </c>
      <c r="F283" s="212" t="s">
        <v>991</v>
      </c>
      <c r="H283" s="52" t="s">
        <v>543</v>
      </c>
      <c r="J283" s="50" t="s">
        <v>462</v>
      </c>
    </row>
    <row r="284" spans="1:10" ht="15">
      <c r="A284" s="153"/>
      <c r="B284" s="100"/>
      <c r="C284" s="102" t="s">
        <v>362</v>
      </c>
      <c r="E284" s="138">
        <v>5215</v>
      </c>
      <c r="F284" s="212" t="s">
        <v>991</v>
      </c>
      <c r="H284" s="52" t="s">
        <v>543</v>
      </c>
      <c r="J284" s="50" t="s">
        <v>462</v>
      </c>
    </row>
    <row r="285" spans="1:10" ht="15">
      <c r="A285" s="153"/>
      <c r="B285" s="100"/>
      <c r="C285" s="102" t="s">
        <v>363</v>
      </c>
      <c r="E285" s="138">
        <v>5215</v>
      </c>
      <c r="F285" s="212" t="s">
        <v>991</v>
      </c>
      <c r="H285" s="52" t="s">
        <v>543</v>
      </c>
      <c r="J285" s="50" t="s">
        <v>462</v>
      </c>
    </row>
    <row r="286" spans="1:10" ht="15">
      <c r="A286" s="153"/>
      <c r="B286" s="100"/>
      <c r="C286" s="102" t="s">
        <v>364</v>
      </c>
      <c r="E286" s="138">
        <v>5215</v>
      </c>
      <c r="F286" s="212" t="s">
        <v>991</v>
      </c>
      <c r="H286" s="52" t="s">
        <v>543</v>
      </c>
      <c r="J286" s="50" t="s">
        <v>462</v>
      </c>
    </row>
    <row r="287" spans="1:10" ht="15">
      <c r="A287" s="153"/>
      <c r="B287" s="100"/>
      <c r="C287" s="102" t="s">
        <v>365</v>
      </c>
      <c r="E287" s="138">
        <v>5215</v>
      </c>
      <c r="F287" s="212" t="s">
        <v>991</v>
      </c>
      <c r="H287" s="52" t="s">
        <v>543</v>
      </c>
      <c r="J287" s="50" t="s">
        <v>462</v>
      </c>
    </row>
    <row r="288" spans="1:10" ht="15">
      <c r="A288" s="153"/>
      <c r="B288" s="100"/>
      <c r="C288" s="102" t="s">
        <v>544</v>
      </c>
      <c r="E288" s="138">
        <v>5215</v>
      </c>
      <c r="F288" s="212" t="s">
        <v>991</v>
      </c>
      <c r="H288" s="52" t="s">
        <v>543</v>
      </c>
      <c r="J288" s="50" t="s">
        <v>462</v>
      </c>
    </row>
    <row r="289" spans="1:10" ht="15">
      <c r="A289" s="153"/>
      <c r="B289" s="100"/>
      <c r="C289" s="102" t="s">
        <v>366</v>
      </c>
      <c r="E289" s="138">
        <v>5215</v>
      </c>
      <c r="F289" s="212" t="s">
        <v>991</v>
      </c>
      <c r="H289" s="52" t="s">
        <v>543</v>
      </c>
      <c r="J289" s="50" t="s">
        <v>462</v>
      </c>
    </row>
    <row r="290" spans="1:10" ht="15">
      <c r="A290" s="153"/>
      <c r="B290" s="100"/>
      <c r="C290" s="105" t="s">
        <v>863</v>
      </c>
      <c r="E290" s="138">
        <v>5215</v>
      </c>
      <c r="F290" s="212" t="s">
        <v>991</v>
      </c>
      <c r="H290" s="52" t="s">
        <v>543</v>
      </c>
      <c r="J290" s="50" t="s">
        <v>462</v>
      </c>
    </row>
    <row r="291" spans="1:10" ht="15">
      <c r="A291" s="153"/>
      <c r="B291" s="100"/>
      <c r="C291" s="102" t="s">
        <v>367</v>
      </c>
      <c r="E291" s="138">
        <v>5215</v>
      </c>
      <c r="F291" s="212" t="s">
        <v>991</v>
      </c>
      <c r="H291" s="52" t="s">
        <v>543</v>
      </c>
      <c r="J291" s="50" t="s">
        <v>462</v>
      </c>
    </row>
    <row r="292" spans="1:10" ht="15">
      <c r="A292" s="153"/>
      <c r="B292" s="100"/>
      <c r="C292" s="164" t="s">
        <v>769</v>
      </c>
      <c r="E292" s="138">
        <v>5215</v>
      </c>
      <c r="F292" s="212" t="s">
        <v>991</v>
      </c>
      <c r="H292" s="52" t="s">
        <v>543</v>
      </c>
      <c r="J292" s="50" t="s">
        <v>462</v>
      </c>
    </row>
    <row r="293" spans="1:10" ht="15">
      <c r="A293" s="153"/>
      <c r="B293" s="127" t="s">
        <v>630</v>
      </c>
      <c r="C293" s="102"/>
      <c r="E293" s="70"/>
      <c r="F293" s="212"/>
      <c r="H293" s="52"/>
      <c r="J293" s="50"/>
    </row>
    <row r="294" spans="1:10" ht="15">
      <c r="A294" s="153"/>
      <c r="B294" s="100"/>
      <c r="C294" s="102"/>
      <c r="E294" s="70"/>
      <c r="F294" s="212"/>
      <c r="H294" s="52"/>
      <c r="J294" s="50"/>
    </row>
    <row r="295" spans="1:10" ht="15">
      <c r="A295" s="153"/>
      <c r="B295" s="127" t="s">
        <v>368</v>
      </c>
      <c r="C295" s="102"/>
      <c r="E295" s="70"/>
      <c r="F295" s="212"/>
      <c r="H295" s="52"/>
      <c r="J295" s="50"/>
    </row>
    <row r="296" spans="1:10" ht="15">
      <c r="A296" s="153"/>
      <c r="B296" s="100"/>
      <c r="C296" s="102" t="s">
        <v>369</v>
      </c>
      <c r="E296" s="138">
        <v>5215</v>
      </c>
      <c r="F296" s="212" t="s">
        <v>991</v>
      </c>
      <c r="H296" s="52" t="s">
        <v>368</v>
      </c>
      <c r="J296" s="50" t="s">
        <v>462</v>
      </c>
    </row>
    <row r="297" spans="1:10" ht="15">
      <c r="A297" s="153"/>
      <c r="B297" s="100"/>
      <c r="C297" s="102" t="s">
        <v>864</v>
      </c>
      <c r="E297" s="138">
        <v>5215</v>
      </c>
      <c r="F297" s="212" t="s">
        <v>991</v>
      </c>
      <c r="H297" s="52" t="s">
        <v>368</v>
      </c>
      <c r="J297" s="50" t="s">
        <v>462</v>
      </c>
    </row>
    <row r="298" spans="1:10" ht="15">
      <c r="A298" s="153"/>
      <c r="B298" s="100"/>
      <c r="C298" s="102" t="s">
        <v>363</v>
      </c>
      <c r="E298" s="138">
        <v>5215</v>
      </c>
      <c r="F298" s="212" t="s">
        <v>991</v>
      </c>
      <c r="H298" s="52" t="s">
        <v>368</v>
      </c>
      <c r="J298" s="50" t="s">
        <v>462</v>
      </c>
    </row>
    <row r="299" spans="1:10" ht="15">
      <c r="A299" s="153"/>
      <c r="B299" s="100"/>
      <c r="C299" s="102" t="s">
        <v>365</v>
      </c>
      <c r="E299" s="138">
        <v>5215</v>
      </c>
      <c r="F299" s="212" t="s">
        <v>991</v>
      </c>
      <c r="H299" s="52" t="s">
        <v>368</v>
      </c>
      <c r="J299" s="50" t="s">
        <v>462</v>
      </c>
    </row>
    <row r="300" spans="1:10" ht="15">
      <c r="A300" s="153"/>
      <c r="B300" s="100"/>
      <c r="C300" s="102" t="s">
        <v>544</v>
      </c>
      <c r="E300" s="138">
        <v>5215</v>
      </c>
      <c r="F300" s="212" t="s">
        <v>991</v>
      </c>
      <c r="H300" s="52" t="s">
        <v>368</v>
      </c>
      <c r="J300" s="50" t="s">
        <v>462</v>
      </c>
    </row>
    <row r="301" spans="1:10" ht="15">
      <c r="A301" s="153"/>
      <c r="B301" s="100"/>
      <c r="C301" s="102" t="s">
        <v>366</v>
      </c>
      <c r="E301" s="138">
        <v>5215</v>
      </c>
      <c r="F301" s="212" t="s">
        <v>991</v>
      </c>
      <c r="H301" s="52" t="s">
        <v>368</v>
      </c>
      <c r="J301" s="50" t="s">
        <v>462</v>
      </c>
    </row>
    <row r="302" spans="1:10" ht="15">
      <c r="A302" s="153"/>
      <c r="B302" s="100"/>
      <c r="C302" s="158" t="s">
        <v>545</v>
      </c>
      <c r="E302" s="138">
        <v>5215</v>
      </c>
      <c r="F302" s="212" t="s">
        <v>991</v>
      </c>
      <c r="H302" s="52" t="s">
        <v>368</v>
      </c>
      <c r="J302" s="50" t="s">
        <v>462</v>
      </c>
    </row>
    <row r="303" spans="1:10" ht="15">
      <c r="A303" s="153"/>
      <c r="B303" s="127" t="s">
        <v>631</v>
      </c>
      <c r="C303" s="102"/>
      <c r="E303" s="70"/>
      <c r="F303" s="208"/>
      <c r="H303" s="52"/>
      <c r="J303" s="50"/>
    </row>
    <row r="304" spans="1:10" ht="15">
      <c r="A304" s="153"/>
      <c r="B304" s="100"/>
      <c r="C304" s="102"/>
      <c r="E304" s="70"/>
      <c r="F304" s="208"/>
      <c r="H304" s="52"/>
      <c r="J304" s="50"/>
    </row>
    <row r="305" spans="1:10" ht="15">
      <c r="A305" s="153"/>
      <c r="B305" s="63" t="s">
        <v>546</v>
      </c>
      <c r="C305" s="105"/>
      <c r="E305" s="70"/>
      <c r="F305" s="208"/>
      <c r="H305" s="52"/>
      <c r="J305" s="50"/>
    </row>
    <row r="306" spans="1:10" ht="15">
      <c r="A306" s="153"/>
      <c r="B306" s="52"/>
      <c r="C306" s="156" t="s">
        <v>770</v>
      </c>
      <c r="E306" s="138">
        <v>5225</v>
      </c>
      <c r="F306" s="212" t="s">
        <v>992</v>
      </c>
      <c r="H306" s="105" t="s">
        <v>548</v>
      </c>
      <c r="J306" s="50" t="s">
        <v>462</v>
      </c>
    </row>
    <row r="307" spans="1:10" ht="15">
      <c r="A307" s="153"/>
      <c r="B307" s="52"/>
      <c r="C307" s="105" t="s">
        <v>370</v>
      </c>
      <c r="E307" s="138">
        <v>5225</v>
      </c>
      <c r="F307" s="212" t="s">
        <v>992</v>
      </c>
      <c r="H307" s="105" t="s">
        <v>548</v>
      </c>
      <c r="J307" s="50" t="s">
        <v>462</v>
      </c>
    </row>
    <row r="308" spans="1:10" ht="15">
      <c r="A308" s="153"/>
      <c r="B308" s="52"/>
      <c r="C308" s="105" t="s">
        <v>371</v>
      </c>
      <c r="E308" s="138">
        <v>5225</v>
      </c>
      <c r="F308" s="212" t="s">
        <v>992</v>
      </c>
      <c r="H308" s="105" t="s">
        <v>548</v>
      </c>
      <c r="J308" s="50" t="s">
        <v>462</v>
      </c>
    </row>
    <row r="309" spans="1:10" ht="15">
      <c r="A309" s="153"/>
      <c r="B309" s="63" t="s">
        <v>632</v>
      </c>
      <c r="C309" s="105"/>
      <c r="E309" s="70"/>
      <c r="F309" s="208"/>
      <c r="H309" s="52"/>
      <c r="J309" s="50"/>
    </row>
    <row r="310" spans="1:10" ht="15">
      <c r="A310" s="153"/>
      <c r="B310" s="63"/>
      <c r="C310" s="105"/>
      <c r="E310" s="70"/>
      <c r="F310" s="208"/>
      <c r="H310" s="52"/>
      <c r="J310" s="50"/>
    </row>
    <row r="311" spans="1:10" ht="15">
      <c r="A311" s="114" t="s">
        <v>865</v>
      </c>
      <c r="B311" s="100"/>
      <c r="C311" s="102"/>
      <c r="E311" s="138">
        <v>5235</v>
      </c>
      <c r="F311" s="213" t="s">
        <v>993</v>
      </c>
      <c r="H311" s="63" t="s">
        <v>821</v>
      </c>
      <c r="J311" s="50"/>
    </row>
    <row r="312" spans="1:10" ht="15">
      <c r="A312" s="153"/>
      <c r="B312" s="100"/>
      <c r="C312" s="102"/>
      <c r="E312" s="70"/>
      <c r="F312" s="208"/>
      <c r="H312" s="52"/>
      <c r="J312" s="50"/>
    </row>
    <row r="313" spans="1:10" ht="15">
      <c r="A313" s="153" t="s">
        <v>547</v>
      </c>
      <c r="B313" s="100"/>
      <c r="C313" s="102"/>
      <c r="E313" s="70"/>
      <c r="F313" s="208"/>
      <c r="H313" s="63" t="s">
        <v>464</v>
      </c>
      <c r="J313" s="50"/>
    </row>
    <row r="314" spans="1:10" ht="51.75" customHeight="1">
      <c r="A314" s="153"/>
      <c r="B314" s="406" t="s">
        <v>549</v>
      </c>
      <c r="C314" s="407"/>
      <c r="D314" s="39"/>
      <c r="E314" s="70"/>
      <c r="F314" s="208"/>
      <c r="H314" s="63"/>
      <c r="I314" s="42"/>
      <c r="J314" s="50"/>
    </row>
    <row r="315" spans="1:10" ht="15">
      <c r="A315" s="153"/>
      <c r="B315" s="100"/>
      <c r="C315" s="102" t="s">
        <v>372</v>
      </c>
      <c r="E315" s="138"/>
      <c r="F315" s="207"/>
      <c r="H315" s="52"/>
      <c r="J315" s="50"/>
    </row>
    <row r="316" spans="1:10" ht="15">
      <c r="A316" s="153"/>
      <c r="B316" s="100"/>
      <c r="C316" s="102" t="s">
        <v>373</v>
      </c>
      <c r="E316" s="138"/>
      <c r="F316" s="207"/>
      <c r="H316" s="52"/>
      <c r="J316" s="50"/>
    </row>
    <row r="317" spans="1:10" ht="26.25">
      <c r="A317" s="153"/>
      <c r="B317" s="100"/>
      <c r="C317" s="102" t="s">
        <v>551</v>
      </c>
      <c r="E317" s="138"/>
      <c r="F317" s="207"/>
      <c r="H317" s="52"/>
      <c r="J317" s="50"/>
    </row>
    <row r="318" spans="1:10" ht="15">
      <c r="A318" s="153"/>
      <c r="B318" s="100"/>
      <c r="C318" s="102" t="s">
        <v>550</v>
      </c>
      <c r="E318" s="138"/>
      <c r="F318" s="207"/>
      <c r="H318" s="52"/>
      <c r="J318" s="50"/>
    </row>
    <row r="319" spans="1:10" ht="15">
      <c r="A319" s="153"/>
      <c r="B319" s="100"/>
      <c r="C319" s="102" t="s">
        <v>374</v>
      </c>
      <c r="E319" s="138"/>
      <c r="F319" s="207"/>
      <c r="H319" s="52"/>
      <c r="J319" s="50"/>
    </row>
    <row r="320" spans="1:10" ht="15">
      <c r="A320" s="153"/>
      <c r="B320" s="100"/>
      <c r="C320" s="158" t="s">
        <v>375</v>
      </c>
      <c r="E320" s="138"/>
      <c r="F320" s="207"/>
      <c r="H320" s="52"/>
      <c r="J320" s="50"/>
    </row>
    <row r="321" spans="1:10" ht="15">
      <c r="A321" s="153"/>
      <c r="B321" s="100"/>
      <c r="C321" s="158"/>
      <c r="E321" s="138"/>
      <c r="F321" s="207"/>
      <c r="H321" s="52"/>
      <c r="J321" s="50"/>
    </row>
    <row r="322" spans="1:10" ht="15">
      <c r="A322" s="153"/>
      <c r="B322" s="127" t="s">
        <v>376</v>
      </c>
      <c r="C322" s="102"/>
      <c r="E322" s="70"/>
      <c r="F322" s="208"/>
      <c r="H322" s="52"/>
      <c r="J322" s="50"/>
    </row>
    <row r="323" spans="1:10" ht="26.25">
      <c r="A323" s="153"/>
      <c r="B323" s="52"/>
      <c r="C323" s="198" t="s">
        <v>771</v>
      </c>
      <c r="D323" s="39"/>
      <c r="E323" s="138">
        <v>5305</v>
      </c>
      <c r="F323" s="212" t="s">
        <v>994</v>
      </c>
      <c r="H323" s="52" t="s">
        <v>552</v>
      </c>
      <c r="J323" s="50" t="s">
        <v>464</v>
      </c>
    </row>
    <row r="324" spans="1:10" ht="15">
      <c r="A324" s="153"/>
      <c r="B324" s="100"/>
      <c r="C324" s="156" t="s">
        <v>772</v>
      </c>
      <c r="E324" s="138">
        <v>5305</v>
      </c>
      <c r="F324" s="212" t="s">
        <v>994</v>
      </c>
      <c r="H324" s="52" t="s">
        <v>552</v>
      </c>
      <c r="J324" s="50" t="s">
        <v>464</v>
      </c>
    </row>
    <row r="325" spans="1:10" ht="15">
      <c r="A325" s="153"/>
      <c r="B325" s="100"/>
      <c r="C325" s="105" t="s">
        <v>405</v>
      </c>
      <c r="E325" s="138">
        <v>5305</v>
      </c>
      <c r="F325" s="212" t="s">
        <v>994</v>
      </c>
      <c r="H325" s="52" t="s">
        <v>552</v>
      </c>
      <c r="J325" s="50" t="s">
        <v>464</v>
      </c>
    </row>
    <row r="326" spans="1:10" ht="26.25">
      <c r="A326" s="153"/>
      <c r="B326" s="100"/>
      <c r="C326" s="156" t="s">
        <v>773</v>
      </c>
      <c r="E326" s="138">
        <v>5305</v>
      </c>
      <c r="F326" s="212" t="s">
        <v>994</v>
      </c>
      <c r="H326" s="52" t="s">
        <v>552</v>
      </c>
      <c r="J326" s="50" t="s">
        <v>464</v>
      </c>
    </row>
    <row r="327" spans="1:10" ht="15">
      <c r="A327" s="153"/>
      <c r="B327" s="159"/>
      <c r="C327" s="156" t="s">
        <v>774</v>
      </c>
      <c r="E327" s="138">
        <v>5305</v>
      </c>
      <c r="F327" s="212" t="s">
        <v>994</v>
      </c>
      <c r="H327" s="52" t="s">
        <v>552</v>
      </c>
      <c r="J327" s="50" t="s">
        <v>464</v>
      </c>
    </row>
    <row r="328" spans="1:10" ht="15">
      <c r="A328" s="153"/>
      <c r="B328" s="159"/>
      <c r="C328" s="156" t="s">
        <v>775</v>
      </c>
      <c r="D328" s="61"/>
      <c r="E328" s="138">
        <v>5305</v>
      </c>
      <c r="F328" s="212" t="s">
        <v>994</v>
      </c>
      <c r="H328" s="52" t="s">
        <v>552</v>
      </c>
      <c r="J328" s="50" t="s">
        <v>464</v>
      </c>
    </row>
    <row r="329" spans="1:10" ht="15">
      <c r="A329" s="153"/>
      <c r="B329" s="159"/>
      <c r="C329" s="156" t="s">
        <v>776</v>
      </c>
      <c r="D329" s="61"/>
      <c r="E329" s="138">
        <v>5305</v>
      </c>
      <c r="F329" s="212" t="s">
        <v>994</v>
      </c>
      <c r="H329" s="52" t="s">
        <v>552</v>
      </c>
      <c r="J329" s="50" t="s">
        <v>464</v>
      </c>
    </row>
    <row r="330" spans="1:10" ht="15">
      <c r="A330" s="153"/>
      <c r="B330" s="159"/>
      <c r="C330" s="156" t="s">
        <v>777</v>
      </c>
      <c r="D330" s="61"/>
      <c r="E330" s="138">
        <v>5305</v>
      </c>
      <c r="F330" s="212" t="s">
        <v>994</v>
      </c>
      <c r="H330" s="52" t="s">
        <v>552</v>
      </c>
      <c r="J330" s="50" t="s">
        <v>464</v>
      </c>
    </row>
    <row r="331" spans="1:10" ht="26.25">
      <c r="A331" s="153"/>
      <c r="B331" s="159"/>
      <c r="C331" s="156" t="s">
        <v>778</v>
      </c>
      <c r="D331" s="61"/>
      <c r="E331" s="138">
        <v>5305</v>
      </c>
      <c r="F331" s="212" t="s">
        <v>994</v>
      </c>
      <c r="H331" s="52" t="s">
        <v>552</v>
      </c>
      <c r="J331" s="50" t="s">
        <v>464</v>
      </c>
    </row>
    <row r="332" spans="1:10" ht="15">
      <c r="A332" s="153"/>
      <c r="B332" s="159"/>
      <c r="C332" s="198" t="s">
        <v>262</v>
      </c>
      <c r="D332" s="61"/>
      <c r="E332" s="138">
        <v>5305</v>
      </c>
      <c r="F332" s="212" t="s">
        <v>994</v>
      </c>
      <c r="H332" s="52" t="s">
        <v>552</v>
      </c>
      <c r="J332" s="50" t="s">
        <v>464</v>
      </c>
    </row>
    <row r="333" spans="1:10" ht="15">
      <c r="A333" s="153"/>
      <c r="B333" s="127" t="s">
        <v>633</v>
      </c>
      <c r="C333" s="102"/>
      <c r="E333" s="70"/>
      <c r="F333" s="208"/>
      <c r="H333" s="52"/>
      <c r="J333" s="50"/>
    </row>
    <row r="334" spans="1:10" ht="15">
      <c r="A334" s="153"/>
      <c r="B334" s="100"/>
      <c r="C334" s="102"/>
      <c r="E334" s="70"/>
      <c r="F334" s="208"/>
      <c r="H334" s="52"/>
      <c r="J334" s="50"/>
    </row>
    <row r="335" spans="1:10" ht="15">
      <c r="A335" s="153"/>
      <c r="B335" s="127" t="s">
        <v>377</v>
      </c>
      <c r="C335" s="102"/>
      <c r="E335" s="70"/>
      <c r="F335" s="208"/>
      <c r="H335" s="52"/>
      <c r="J335" s="50"/>
    </row>
    <row r="336" spans="1:10" ht="26.25">
      <c r="A336" s="153"/>
      <c r="B336" s="52"/>
      <c r="C336" s="198" t="s">
        <v>779</v>
      </c>
      <c r="D336" s="39"/>
      <c r="E336" s="138">
        <v>5310</v>
      </c>
      <c r="F336" s="212" t="s">
        <v>990</v>
      </c>
      <c r="H336" s="52" t="s">
        <v>552</v>
      </c>
      <c r="J336" s="50" t="s">
        <v>464</v>
      </c>
    </row>
    <row r="337" spans="1:10" ht="15">
      <c r="A337" s="153"/>
      <c r="B337" s="100"/>
      <c r="C337" s="102" t="s">
        <v>378</v>
      </c>
      <c r="E337" s="138">
        <v>5310</v>
      </c>
      <c r="F337" s="212" t="s">
        <v>990</v>
      </c>
      <c r="H337" s="52" t="s">
        <v>552</v>
      </c>
      <c r="J337" s="50" t="s">
        <v>464</v>
      </c>
    </row>
    <row r="338" spans="1:10" ht="15">
      <c r="A338" s="153"/>
      <c r="B338" s="100"/>
      <c r="C338" s="102" t="s">
        <v>379</v>
      </c>
      <c r="E338" s="138">
        <v>5310</v>
      </c>
      <c r="F338" s="212" t="s">
        <v>990</v>
      </c>
      <c r="H338" s="52" t="s">
        <v>552</v>
      </c>
      <c r="J338" s="50" t="s">
        <v>464</v>
      </c>
    </row>
    <row r="339" spans="1:10" ht="26.25">
      <c r="A339" s="153"/>
      <c r="B339" s="159"/>
      <c r="C339" s="156" t="s">
        <v>780</v>
      </c>
      <c r="D339" s="61"/>
      <c r="E339" s="138">
        <v>5310</v>
      </c>
      <c r="F339" s="212" t="s">
        <v>990</v>
      </c>
      <c r="H339" s="52" t="s">
        <v>552</v>
      </c>
      <c r="J339" s="50" t="s">
        <v>464</v>
      </c>
    </row>
    <row r="340" spans="1:10" ht="15">
      <c r="A340" s="153"/>
      <c r="B340" s="159"/>
      <c r="C340" s="198" t="s">
        <v>262</v>
      </c>
      <c r="D340" s="61"/>
      <c r="E340" s="138">
        <v>5310</v>
      </c>
      <c r="F340" s="212" t="s">
        <v>990</v>
      </c>
      <c r="H340" s="52" t="s">
        <v>552</v>
      </c>
      <c r="J340" s="50" t="s">
        <v>464</v>
      </c>
    </row>
    <row r="341" spans="1:10" ht="15">
      <c r="A341" s="153"/>
      <c r="B341" s="127" t="s">
        <v>634</v>
      </c>
      <c r="C341" s="102"/>
      <c r="E341" s="70"/>
      <c r="F341" s="208"/>
      <c r="H341" s="52"/>
      <c r="J341" s="50"/>
    </row>
    <row r="342" spans="1:10" ht="15">
      <c r="A342" s="153"/>
      <c r="B342" s="100"/>
      <c r="C342" s="102"/>
      <c r="E342" s="70"/>
      <c r="F342" s="208"/>
      <c r="H342" s="52"/>
      <c r="J342" s="50"/>
    </row>
    <row r="343" spans="1:10" ht="15">
      <c r="A343" s="153"/>
      <c r="B343" s="127" t="s">
        <v>553</v>
      </c>
      <c r="C343" s="102"/>
      <c r="E343" s="70"/>
      <c r="F343" s="208"/>
      <c r="H343" s="52"/>
      <c r="J343" s="50"/>
    </row>
    <row r="344" spans="1:10" ht="15">
      <c r="A344" s="153"/>
      <c r="B344" s="100"/>
      <c r="C344" s="102" t="s">
        <v>380</v>
      </c>
      <c r="E344" s="138">
        <v>5315</v>
      </c>
      <c r="F344" s="212" t="s">
        <v>995</v>
      </c>
      <c r="H344" s="52" t="s">
        <v>464</v>
      </c>
      <c r="J344" s="50" t="s">
        <v>464</v>
      </c>
    </row>
    <row r="345" spans="1:10" ht="26.25">
      <c r="A345" s="153"/>
      <c r="B345" s="100"/>
      <c r="C345" s="105" t="s">
        <v>381</v>
      </c>
      <c r="E345" s="138">
        <v>5315</v>
      </c>
      <c r="F345" s="212" t="s">
        <v>995</v>
      </c>
      <c r="H345" s="52" t="s">
        <v>464</v>
      </c>
      <c r="J345" s="50" t="s">
        <v>464</v>
      </c>
    </row>
    <row r="346" spans="1:10" ht="12.75" customHeight="1">
      <c r="A346" s="153"/>
      <c r="B346" s="100"/>
      <c r="C346" s="105" t="s">
        <v>382</v>
      </c>
      <c r="E346" s="138">
        <v>5315</v>
      </c>
      <c r="F346" s="212" t="s">
        <v>995</v>
      </c>
      <c r="H346" s="52" t="s">
        <v>464</v>
      </c>
      <c r="J346" s="50" t="s">
        <v>464</v>
      </c>
    </row>
    <row r="347" spans="1:10" ht="26.25">
      <c r="A347" s="153"/>
      <c r="B347" s="100"/>
      <c r="C347" s="105" t="s">
        <v>383</v>
      </c>
      <c r="E347" s="138">
        <v>5315</v>
      </c>
      <c r="F347" s="212" t="s">
        <v>995</v>
      </c>
      <c r="H347" s="52" t="s">
        <v>464</v>
      </c>
      <c r="J347" s="50" t="s">
        <v>464</v>
      </c>
    </row>
    <row r="348" spans="1:10" ht="15">
      <c r="A348" s="153"/>
      <c r="B348" s="159"/>
      <c r="C348" s="198" t="s">
        <v>554</v>
      </c>
      <c r="D348" s="61"/>
      <c r="E348" s="138">
        <v>5315</v>
      </c>
      <c r="F348" s="212" t="s">
        <v>995</v>
      </c>
      <c r="H348" s="52" t="s">
        <v>464</v>
      </c>
      <c r="J348" s="50" t="s">
        <v>464</v>
      </c>
    </row>
    <row r="349" spans="1:10" ht="15">
      <c r="A349" s="153"/>
      <c r="B349" s="127" t="s">
        <v>635</v>
      </c>
      <c r="C349" s="102"/>
      <c r="E349" s="70"/>
      <c r="F349" s="208"/>
      <c r="H349" s="52"/>
      <c r="J349" s="50"/>
    </row>
    <row r="350" spans="1:10" ht="15">
      <c r="A350" s="153"/>
      <c r="B350" s="100"/>
      <c r="C350" s="102"/>
      <c r="E350" s="70"/>
      <c r="F350" s="208"/>
      <c r="H350" s="52"/>
      <c r="J350" s="50"/>
    </row>
    <row r="351" spans="1:10" ht="15">
      <c r="A351" s="153"/>
      <c r="B351" s="127" t="s">
        <v>555</v>
      </c>
      <c r="C351" s="102"/>
      <c r="E351" s="70"/>
      <c r="F351" s="208"/>
      <c r="H351" s="52"/>
      <c r="J351" s="50"/>
    </row>
    <row r="352" spans="1:10" ht="15">
      <c r="A352" s="153"/>
      <c r="B352" s="100"/>
      <c r="C352" s="102" t="s">
        <v>384</v>
      </c>
      <c r="E352" s="138">
        <v>5320</v>
      </c>
      <c r="F352" s="212" t="s">
        <v>996</v>
      </c>
      <c r="H352" s="52" t="s">
        <v>464</v>
      </c>
      <c r="J352" s="50" t="s">
        <v>464</v>
      </c>
    </row>
    <row r="353" spans="1:10" ht="15">
      <c r="A353" s="153"/>
      <c r="B353" s="100"/>
      <c r="C353" s="100" t="s">
        <v>385</v>
      </c>
      <c r="E353" s="138">
        <v>5320</v>
      </c>
      <c r="F353" s="212" t="s">
        <v>996</v>
      </c>
      <c r="H353" s="52" t="s">
        <v>464</v>
      </c>
      <c r="J353" s="50" t="s">
        <v>464</v>
      </c>
    </row>
    <row r="354" spans="1:10" ht="15">
      <c r="A354" s="153"/>
      <c r="B354" s="100"/>
      <c r="C354" s="157" t="s">
        <v>781</v>
      </c>
      <c r="E354" s="138">
        <v>5320</v>
      </c>
      <c r="F354" s="212" t="s">
        <v>996</v>
      </c>
      <c r="H354" s="52" t="s">
        <v>464</v>
      </c>
      <c r="J354" s="50" t="s">
        <v>464</v>
      </c>
    </row>
    <row r="355" spans="1:10" ht="15">
      <c r="A355" s="153"/>
      <c r="B355" s="100"/>
      <c r="C355" s="102" t="s">
        <v>386</v>
      </c>
      <c r="E355" s="138">
        <v>5320</v>
      </c>
      <c r="F355" s="212" t="s">
        <v>996</v>
      </c>
      <c r="H355" s="52" t="s">
        <v>464</v>
      </c>
      <c r="J355" s="50" t="s">
        <v>464</v>
      </c>
    </row>
    <row r="356" spans="1:10" ht="15">
      <c r="A356" s="153"/>
      <c r="B356" s="100"/>
      <c r="C356" s="102" t="s">
        <v>387</v>
      </c>
      <c r="E356" s="138">
        <v>5320</v>
      </c>
      <c r="F356" s="212" t="s">
        <v>996</v>
      </c>
      <c r="H356" s="52" t="s">
        <v>464</v>
      </c>
      <c r="J356" s="50" t="s">
        <v>464</v>
      </c>
    </row>
    <row r="357" spans="1:10" ht="15">
      <c r="A357" s="153"/>
      <c r="B357" s="159"/>
      <c r="C357" s="198" t="s">
        <v>388</v>
      </c>
      <c r="D357" s="61"/>
      <c r="E357" s="138">
        <v>5320</v>
      </c>
      <c r="F357" s="212" t="s">
        <v>996</v>
      </c>
      <c r="H357" s="52" t="s">
        <v>464</v>
      </c>
      <c r="J357" s="50" t="s">
        <v>464</v>
      </c>
    </row>
    <row r="358" spans="1:10" ht="15">
      <c r="A358" s="153"/>
      <c r="B358" s="127" t="s">
        <v>636</v>
      </c>
      <c r="C358" s="102"/>
      <c r="E358" s="70"/>
      <c r="F358" s="208"/>
      <c r="H358" s="52"/>
      <c r="J358" s="50"/>
    </row>
    <row r="359" spans="1:10" ht="15">
      <c r="A359" s="153"/>
      <c r="B359" s="100"/>
      <c r="C359" s="102"/>
      <c r="E359" s="70"/>
      <c r="F359" s="208"/>
      <c r="H359" s="52"/>
      <c r="J359" s="50"/>
    </row>
    <row r="360" spans="1:10" ht="15">
      <c r="A360" s="153"/>
      <c r="B360" s="127" t="s">
        <v>557</v>
      </c>
      <c r="C360" s="102"/>
      <c r="E360" s="70"/>
      <c r="F360" s="208"/>
      <c r="H360" s="52"/>
      <c r="J360" s="50"/>
    </row>
    <row r="361" spans="1:10" ht="12.75" customHeight="1">
      <c r="A361" s="153"/>
      <c r="B361" s="100"/>
      <c r="C361" s="102" t="s">
        <v>556</v>
      </c>
      <c r="E361" s="138">
        <v>5325</v>
      </c>
      <c r="F361" s="212" t="s">
        <v>997</v>
      </c>
      <c r="H361" s="52" t="s">
        <v>464</v>
      </c>
      <c r="J361" s="50" t="s">
        <v>464</v>
      </c>
    </row>
    <row r="362" spans="1:10" ht="15">
      <c r="A362" s="153"/>
      <c r="B362" s="100"/>
      <c r="C362" s="102" t="s">
        <v>389</v>
      </c>
      <c r="E362" s="138">
        <v>5325</v>
      </c>
      <c r="F362" s="212" t="s">
        <v>997</v>
      </c>
      <c r="H362" s="52" t="s">
        <v>464</v>
      </c>
      <c r="J362" s="50" t="s">
        <v>464</v>
      </c>
    </row>
    <row r="363" spans="1:10" ht="15">
      <c r="A363" s="153"/>
      <c r="B363" s="100"/>
      <c r="C363" s="102" t="s">
        <v>390</v>
      </c>
      <c r="E363" s="138">
        <v>5325</v>
      </c>
      <c r="F363" s="212" t="s">
        <v>997</v>
      </c>
      <c r="H363" s="52" t="s">
        <v>464</v>
      </c>
      <c r="J363" s="50" t="s">
        <v>464</v>
      </c>
    </row>
    <row r="364" spans="1:10" ht="15">
      <c r="A364" s="153"/>
      <c r="B364" s="100"/>
      <c r="C364" s="102" t="s">
        <v>391</v>
      </c>
      <c r="E364" s="138">
        <v>5325</v>
      </c>
      <c r="F364" s="212" t="s">
        <v>997</v>
      </c>
      <c r="H364" s="52" t="s">
        <v>464</v>
      </c>
      <c r="J364" s="50" t="s">
        <v>464</v>
      </c>
    </row>
    <row r="365" spans="1:10" ht="15">
      <c r="A365" s="153"/>
      <c r="B365" s="100"/>
      <c r="C365" s="102" t="s">
        <v>392</v>
      </c>
      <c r="E365" s="138">
        <v>5325</v>
      </c>
      <c r="F365" s="212" t="s">
        <v>997</v>
      </c>
      <c r="H365" s="52" t="s">
        <v>464</v>
      </c>
      <c r="J365" s="50" t="s">
        <v>464</v>
      </c>
    </row>
    <row r="366" spans="1:10" ht="15">
      <c r="A366" s="153"/>
      <c r="B366" s="100"/>
      <c r="C366" s="157" t="s">
        <v>782</v>
      </c>
      <c r="E366" s="138">
        <v>5325</v>
      </c>
      <c r="F366" s="212" t="s">
        <v>997</v>
      </c>
      <c r="H366" s="52" t="s">
        <v>464</v>
      </c>
      <c r="J366" s="50" t="s">
        <v>464</v>
      </c>
    </row>
    <row r="367" spans="1:10" ht="15">
      <c r="A367" s="153"/>
      <c r="B367" s="100"/>
      <c r="C367" s="102" t="s">
        <v>393</v>
      </c>
      <c r="E367" s="138">
        <v>5325</v>
      </c>
      <c r="F367" s="212" t="s">
        <v>997</v>
      </c>
      <c r="H367" s="52" t="s">
        <v>464</v>
      </c>
      <c r="J367" s="50" t="s">
        <v>464</v>
      </c>
    </row>
    <row r="368" spans="1:10" ht="15">
      <c r="A368" s="153"/>
      <c r="B368" s="100"/>
      <c r="C368" s="102" t="s">
        <v>394</v>
      </c>
      <c r="E368" s="138">
        <v>5325</v>
      </c>
      <c r="F368" s="212" t="s">
        <v>997</v>
      </c>
      <c r="H368" s="52" t="s">
        <v>464</v>
      </c>
      <c r="J368" s="50" t="s">
        <v>464</v>
      </c>
    </row>
    <row r="369" spans="1:10" ht="15">
      <c r="A369" s="153"/>
      <c r="B369" s="100"/>
      <c r="C369" s="102" t="s">
        <v>395</v>
      </c>
      <c r="E369" s="138">
        <v>5325</v>
      </c>
      <c r="F369" s="212" t="s">
        <v>997</v>
      </c>
      <c r="H369" s="52" t="s">
        <v>464</v>
      </c>
      <c r="J369" s="50" t="s">
        <v>464</v>
      </c>
    </row>
    <row r="370" spans="1:10" ht="15">
      <c r="A370" s="153"/>
      <c r="B370" s="100"/>
      <c r="C370" s="102" t="s">
        <v>558</v>
      </c>
      <c r="E370" s="138">
        <v>5325</v>
      </c>
      <c r="F370" s="212" t="s">
        <v>997</v>
      </c>
      <c r="H370" s="52" t="s">
        <v>464</v>
      </c>
      <c r="J370" s="50" t="s">
        <v>464</v>
      </c>
    </row>
    <row r="371" spans="1:10" ht="15">
      <c r="A371" s="153"/>
      <c r="B371" s="100"/>
      <c r="C371" s="157" t="s">
        <v>783</v>
      </c>
      <c r="E371" s="138">
        <v>5325</v>
      </c>
      <c r="F371" s="212" t="s">
        <v>997</v>
      </c>
      <c r="H371" s="52" t="s">
        <v>464</v>
      </c>
      <c r="J371" s="50" t="s">
        <v>464</v>
      </c>
    </row>
    <row r="372" spans="1:10" ht="15">
      <c r="A372" s="153"/>
      <c r="B372" s="100"/>
      <c r="C372" s="102" t="s">
        <v>559</v>
      </c>
      <c r="E372" s="138">
        <v>5325</v>
      </c>
      <c r="F372" s="212" t="s">
        <v>997</v>
      </c>
      <c r="H372" s="52" t="s">
        <v>464</v>
      </c>
      <c r="J372" s="50" t="s">
        <v>464</v>
      </c>
    </row>
    <row r="373" spans="1:10" ht="15">
      <c r="A373" s="153"/>
      <c r="B373" s="100"/>
      <c r="C373" s="102" t="s">
        <v>396</v>
      </c>
      <c r="E373" s="138">
        <v>5325</v>
      </c>
      <c r="F373" s="212" t="s">
        <v>997</v>
      </c>
      <c r="H373" s="52" t="s">
        <v>464</v>
      </c>
      <c r="J373" s="50" t="s">
        <v>464</v>
      </c>
    </row>
    <row r="374" spans="1:10" ht="15">
      <c r="A374" s="153"/>
      <c r="B374" s="100"/>
      <c r="C374" s="102" t="s">
        <v>397</v>
      </c>
      <c r="E374" s="138">
        <v>5325</v>
      </c>
      <c r="F374" s="212" t="s">
        <v>997</v>
      </c>
      <c r="H374" s="52" t="s">
        <v>464</v>
      </c>
      <c r="J374" s="50" t="s">
        <v>464</v>
      </c>
    </row>
    <row r="375" spans="1:10" ht="15">
      <c r="A375" s="153"/>
      <c r="B375" s="100"/>
      <c r="C375" s="156" t="s">
        <v>784</v>
      </c>
      <c r="E375" s="138">
        <v>5325</v>
      </c>
      <c r="F375" s="212" t="s">
        <v>997</v>
      </c>
      <c r="H375" s="52" t="s">
        <v>464</v>
      </c>
      <c r="J375" s="50" t="s">
        <v>464</v>
      </c>
    </row>
    <row r="376" spans="1:10" ht="15">
      <c r="A376" s="153"/>
      <c r="B376" s="100"/>
      <c r="C376" s="158" t="s">
        <v>398</v>
      </c>
      <c r="E376" s="138">
        <v>5325</v>
      </c>
      <c r="F376" s="212" t="s">
        <v>997</v>
      </c>
      <c r="H376" s="52" t="s">
        <v>464</v>
      </c>
      <c r="J376" s="50" t="s">
        <v>464</v>
      </c>
    </row>
    <row r="377" spans="1:10" ht="15">
      <c r="A377" s="153"/>
      <c r="B377" s="127" t="s">
        <v>637</v>
      </c>
      <c r="C377" s="102"/>
      <c r="E377" s="70"/>
      <c r="F377" s="208"/>
      <c r="H377" s="52"/>
      <c r="J377" s="50"/>
    </row>
    <row r="378" spans="1:10" ht="15">
      <c r="A378" s="153"/>
      <c r="B378" s="127"/>
      <c r="C378" s="102"/>
      <c r="E378" s="70"/>
      <c r="F378" s="208"/>
      <c r="H378" s="52"/>
      <c r="J378" s="50"/>
    </row>
    <row r="379" spans="1:10" ht="15">
      <c r="A379" s="153" t="s">
        <v>399</v>
      </c>
      <c r="B379" s="100"/>
      <c r="C379" s="102"/>
      <c r="E379" s="138">
        <v>5330</v>
      </c>
      <c r="F379" s="213" t="s">
        <v>998</v>
      </c>
      <c r="H379" s="63" t="s">
        <v>560</v>
      </c>
      <c r="J379" s="50"/>
    </row>
    <row r="380" spans="1:10" ht="15">
      <c r="A380" s="153"/>
      <c r="B380" s="100"/>
      <c r="C380" s="102"/>
      <c r="E380" s="70"/>
      <c r="F380" s="208"/>
      <c r="H380" s="52"/>
      <c r="J380" s="50"/>
    </row>
    <row r="381" spans="1:10" ht="15">
      <c r="A381" s="153" t="s">
        <v>400</v>
      </c>
      <c r="B381" s="100"/>
      <c r="C381" s="102"/>
      <c r="E381" s="70"/>
      <c r="F381" s="208"/>
      <c r="H381" s="63" t="s">
        <v>465</v>
      </c>
      <c r="J381" s="50"/>
    </row>
    <row r="382" spans="1:10" ht="51.75" customHeight="1">
      <c r="A382" s="153"/>
      <c r="B382" s="406" t="s">
        <v>785</v>
      </c>
      <c r="C382" s="407"/>
      <c r="D382" s="39"/>
      <c r="E382" s="70"/>
      <c r="F382" s="208"/>
      <c r="H382" s="63"/>
      <c r="I382" s="42"/>
      <c r="J382" s="50"/>
    </row>
    <row r="383" spans="1:10" ht="15">
      <c r="A383" s="153"/>
      <c r="B383" s="100"/>
      <c r="C383" s="102" t="s">
        <v>401</v>
      </c>
      <c r="E383" s="138"/>
      <c r="F383" s="207"/>
      <c r="H383" s="52"/>
      <c r="J383" s="50"/>
    </row>
    <row r="384" spans="1:10" ht="15">
      <c r="A384" s="153"/>
      <c r="B384" s="100"/>
      <c r="C384" s="102" t="s">
        <v>402</v>
      </c>
      <c r="E384" s="138"/>
      <c r="F384" s="207"/>
      <c r="H384" s="52"/>
      <c r="J384" s="50"/>
    </row>
    <row r="385" spans="1:10" ht="15">
      <c r="A385" s="153"/>
      <c r="B385" s="100"/>
      <c r="C385" s="156" t="s">
        <v>786</v>
      </c>
      <c r="E385" s="138"/>
      <c r="F385" s="207"/>
      <c r="H385" s="52"/>
      <c r="J385" s="50"/>
    </row>
    <row r="386" spans="1:10" ht="15">
      <c r="A386" s="153"/>
      <c r="B386" s="100"/>
      <c r="C386" s="102" t="s">
        <v>403</v>
      </c>
      <c r="E386" s="138"/>
      <c r="F386" s="207"/>
      <c r="H386" s="52"/>
      <c r="J386" s="50"/>
    </row>
    <row r="387" spans="1:10" ht="15">
      <c r="A387" s="153"/>
      <c r="B387" s="100"/>
      <c r="C387" s="158" t="s">
        <v>404</v>
      </c>
      <c r="E387" s="138"/>
      <c r="F387" s="207"/>
      <c r="H387" s="52"/>
      <c r="J387" s="50"/>
    </row>
    <row r="388" spans="1:10" ht="15">
      <c r="A388" s="153"/>
      <c r="B388" s="100"/>
      <c r="C388" s="158"/>
      <c r="E388" s="138"/>
      <c r="F388" s="207"/>
      <c r="H388" s="52"/>
      <c r="J388" s="50"/>
    </row>
    <row r="389" spans="1:10" ht="15">
      <c r="A389" s="153"/>
      <c r="B389" s="127" t="s">
        <v>561</v>
      </c>
      <c r="C389" s="102"/>
      <c r="E389" s="70"/>
      <c r="F389" s="208"/>
      <c r="H389" s="52"/>
      <c r="J389" s="50"/>
    </row>
    <row r="390" spans="1:10" ht="15">
      <c r="A390" s="153"/>
      <c r="B390" s="52"/>
      <c r="C390" s="198" t="s">
        <v>867</v>
      </c>
      <c r="D390" s="39"/>
      <c r="E390" s="138">
        <v>5405</v>
      </c>
      <c r="F390" s="212" t="s">
        <v>999</v>
      </c>
      <c r="H390" s="52" t="s">
        <v>466</v>
      </c>
      <c r="J390" s="50" t="s">
        <v>465</v>
      </c>
    </row>
    <row r="391" spans="1:10" ht="15">
      <c r="A391" s="153"/>
      <c r="B391" s="100"/>
      <c r="C391" s="156" t="s">
        <v>787</v>
      </c>
      <c r="E391" s="138">
        <v>5405</v>
      </c>
      <c r="F391" s="212" t="s">
        <v>999</v>
      </c>
      <c r="H391" s="52" t="s">
        <v>466</v>
      </c>
      <c r="J391" s="50" t="s">
        <v>465</v>
      </c>
    </row>
    <row r="392" spans="1:10" ht="15">
      <c r="A392" s="153"/>
      <c r="B392" s="100"/>
      <c r="C392" s="156" t="s">
        <v>788</v>
      </c>
      <c r="E392" s="138">
        <v>5405</v>
      </c>
      <c r="F392" s="212" t="s">
        <v>999</v>
      </c>
      <c r="H392" s="52" t="s">
        <v>466</v>
      </c>
      <c r="J392" s="50" t="s">
        <v>465</v>
      </c>
    </row>
    <row r="393" spans="1:10" ht="26.25">
      <c r="A393" s="153"/>
      <c r="B393" s="100"/>
      <c r="C393" s="156" t="s">
        <v>789</v>
      </c>
      <c r="E393" s="138">
        <v>5405</v>
      </c>
      <c r="F393" s="212" t="s">
        <v>999</v>
      </c>
      <c r="H393" s="52" t="s">
        <v>466</v>
      </c>
      <c r="J393" s="50" t="s">
        <v>465</v>
      </c>
    </row>
    <row r="394" spans="1:10" ht="26.25">
      <c r="A394" s="153"/>
      <c r="B394" s="159"/>
      <c r="C394" s="157" t="s">
        <v>790</v>
      </c>
      <c r="E394" s="138">
        <v>5405</v>
      </c>
      <c r="F394" s="212" t="s">
        <v>999</v>
      </c>
      <c r="H394" s="52" t="s">
        <v>466</v>
      </c>
      <c r="J394" s="50" t="s">
        <v>465</v>
      </c>
    </row>
    <row r="395" spans="1:10" ht="15">
      <c r="A395" s="153"/>
      <c r="B395" s="159"/>
      <c r="C395" s="156" t="s">
        <v>791</v>
      </c>
      <c r="D395" s="61"/>
      <c r="E395" s="138">
        <v>5405</v>
      </c>
      <c r="F395" s="212" t="s">
        <v>999</v>
      </c>
      <c r="H395" s="52" t="s">
        <v>466</v>
      </c>
      <c r="J395" s="50" t="s">
        <v>465</v>
      </c>
    </row>
    <row r="396" spans="1:10" ht="15">
      <c r="A396" s="153"/>
      <c r="B396" s="159"/>
      <c r="C396" s="156" t="s">
        <v>792</v>
      </c>
      <c r="D396" s="61"/>
      <c r="E396" s="138">
        <v>5405</v>
      </c>
      <c r="F396" s="212" t="s">
        <v>999</v>
      </c>
      <c r="H396" s="52" t="s">
        <v>466</v>
      </c>
      <c r="J396" s="50" t="s">
        <v>465</v>
      </c>
    </row>
    <row r="397" spans="1:10" ht="15">
      <c r="A397" s="153"/>
      <c r="B397" s="159"/>
      <c r="C397" s="156" t="s">
        <v>793</v>
      </c>
      <c r="D397" s="61"/>
      <c r="E397" s="138">
        <v>5405</v>
      </c>
      <c r="F397" s="212" t="s">
        <v>999</v>
      </c>
      <c r="H397" s="52" t="s">
        <v>466</v>
      </c>
      <c r="J397" s="50" t="s">
        <v>465</v>
      </c>
    </row>
    <row r="398" spans="1:10" ht="26.25">
      <c r="A398" s="153"/>
      <c r="B398" s="159"/>
      <c r="C398" s="156" t="s">
        <v>794</v>
      </c>
      <c r="D398" s="61"/>
      <c r="E398" s="138">
        <v>5405</v>
      </c>
      <c r="F398" s="212" t="s">
        <v>999</v>
      </c>
      <c r="H398" s="52" t="s">
        <v>466</v>
      </c>
      <c r="J398" s="50" t="s">
        <v>465</v>
      </c>
    </row>
    <row r="399" spans="1:10" ht="15">
      <c r="A399" s="153"/>
      <c r="B399" s="159"/>
      <c r="C399" s="198" t="s">
        <v>262</v>
      </c>
      <c r="D399" s="61"/>
      <c r="E399" s="138">
        <v>5405</v>
      </c>
      <c r="F399" s="212" t="s">
        <v>999</v>
      </c>
      <c r="H399" s="52" t="s">
        <v>466</v>
      </c>
      <c r="J399" s="50" t="s">
        <v>465</v>
      </c>
    </row>
    <row r="400" spans="1:10" ht="15">
      <c r="A400" s="153"/>
      <c r="B400" s="127" t="s">
        <v>638</v>
      </c>
      <c r="C400" s="102"/>
      <c r="E400" s="70"/>
      <c r="F400" s="208"/>
      <c r="H400" s="52"/>
      <c r="J400" s="50"/>
    </row>
    <row r="401" spans="1:10" ht="15">
      <c r="A401" s="153"/>
      <c r="B401" s="100"/>
      <c r="C401" s="102"/>
      <c r="E401" s="70"/>
      <c r="F401" s="208"/>
      <c r="H401" s="52"/>
      <c r="J401" s="50"/>
    </row>
    <row r="402" spans="1:10" ht="15">
      <c r="A402" s="153"/>
      <c r="B402" s="127" t="s">
        <v>562</v>
      </c>
      <c r="C402" s="102"/>
      <c r="E402" s="70"/>
      <c r="F402" s="208"/>
      <c r="H402" s="52"/>
      <c r="J402" s="50"/>
    </row>
    <row r="403" spans="1:10" ht="15">
      <c r="A403" s="153"/>
      <c r="B403" s="52"/>
      <c r="C403" s="198" t="s">
        <v>563</v>
      </c>
      <c r="D403" s="39"/>
      <c r="E403" s="138">
        <v>5410</v>
      </c>
      <c r="F403" s="212" t="s">
        <v>990</v>
      </c>
      <c r="H403" s="52" t="s">
        <v>466</v>
      </c>
      <c r="J403" s="50" t="s">
        <v>465</v>
      </c>
    </row>
    <row r="404" spans="1:10" ht="15">
      <c r="A404" s="153"/>
      <c r="B404" s="100"/>
      <c r="C404" s="102" t="s">
        <v>406</v>
      </c>
      <c r="E404" s="138">
        <v>5410</v>
      </c>
      <c r="F404" s="212" t="s">
        <v>990</v>
      </c>
      <c r="H404" s="52" t="s">
        <v>466</v>
      </c>
      <c r="J404" s="50" t="s">
        <v>465</v>
      </c>
    </row>
    <row r="405" spans="1:10" ht="26.25">
      <c r="A405" s="153"/>
      <c r="B405" s="159"/>
      <c r="C405" s="156" t="s">
        <v>795</v>
      </c>
      <c r="D405" s="61"/>
      <c r="E405" s="138">
        <v>5410</v>
      </c>
      <c r="F405" s="212" t="s">
        <v>990</v>
      </c>
      <c r="H405" s="52" t="s">
        <v>466</v>
      </c>
      <c r="J405" s="50" t="s">
        <v>465</v>
      </c>
    </row>
    <row r="406" spans="1:10" ht="15">
      <c r="A406" s="153"/>
      <c r="B406" s="159"/>
      <c r="C406" s="198" t="s">
        <v>262</v>
      </c>
      <c r="D406" s="61"/>
      <c r="E406" s="138">
        <v>5410</v>
      </c>
      <c r="F406" s="212" t="s">
        <v>990</v>
      </c>
      <c r="H406" s="52" t="s">
        <v>466</v>
      </c>
      <c r="J406" s="50" t="s">
        <v>465</v>
      </c>
    </row>
    <row r="407" spans="1:10" ht="15">
      <c r="A407" s="153"/>
      <c r="B407" s="127" t="s">
        <v>639</v>
      </c>
      <c r="C407" s="102"/>
      <c r="E407" s="70"/>
      <c r="F407" s="208"/>
      <c r="H407" s="52"/>
      <c r="J407" s="50"/>
    </row>
    <row r="408" spans="1:10" ht="15">
      <c r="A408" s="153"/>
      <c r="B408" s="100"/>
      <c r="C408" s="102"/>
      <c r="E408" s="70"/>
      <c r="F408" s="208"/>
      <c r="H408" s="52"/>
      <c r="J408" s="50"/>
    </row>
    <row r="409" spans="1:10" ht="15">
      <c r="A409" s="153"/>
      <c r="B409" s="127" t="s">
        <v>407</v>
      </c>
      <c r="C409" s="102"/>
      <c r="E409" s="70"/>
      <c r="F409" s="208"/>
      <c r="H409" s="52"/>
      <c r="J409" s="50"/>
    </row>
    <row r="410" spans="1:10" ht="15">
      <c r="A410" s="153"/>
      <c r="B410" s="100"/>
      <c r="C410" s="102" t="s">
        <v>868</v>
      </c>
      <c r="E410" s="138">
        <v>5415</v>
      </c>
      <c r="F410" s="212" t="s">
        <v>1000</v>
      </c>
      <c r="H410" s="52" t="s">
        <v>407</v>
      </c>
      <c r="J410" s="50" t="s">
        <v>465</v>
      </c>
    </row>
    <row r="411" spans="1:10" ht="15">
      <c r="A411" s="153"/>
      <c r="B411" s="100"/>
      <c r="C411" s="102" t="s">
        <v>796</v>
      </c>
      <c r="E411" s="138">
        <v>5415</v>
      </c>
      <c r="F411" s="212" t="s">
        <v>1000</v>
      </c>
      <c r="H411" s="52" t="s">
        <v>407</v>
      </c>
      <c r="J411" s="50" t="s">
        <v>465</v>
      </c>
    </row>
    <row r="412" spans="1:10" ht="15">
      <c r="A412" s="153"/>
      <c r="B412" s="100"/>
      <c r="C412" s="102" t="s">
        <v>408</v>
      </c>
      <c r="E412" s="138">
        <v>5415</v>
      </c>
      <c r="F412" s="212" t="s">
        <v>1000</v>
      </c>
      <c r="H412" s="52" t="s">
        <v>407</v>
      </c>
      <c r="J412" s="50" t="s">
        <v>465</v>
      </c>
    </row>
    <row r="413" spans="1:10" ht="15">
      <c r="A413" s="153"/>
      <c r="B413" s="100"/>
      <c r="C413" s="102" t="s">
        <v>564</v>
      </c>
      <c r="E413" s="138">
        <v>5415</v>
      </c>
      <c r="F413" s="212" t="s">
        <v>1000</v>
      </c>
      <c r="H413" s="52" t="s">
        <v>407</v>
      </c>
      <c r="J413" s="50" t="s">
        <v>465</v>
      </c>
    </row>
    <row r="414" spans="1:10" ht="15" customHeight="1">
      <c r="A414" s="153"/>
      <c r="B414" s="100"/>
      <c r="C414" s="102" t="s">
        <v>409</v>
      </c>
      <c r="E414" s="138">
        <v>5415</v>
      </c>
      <c r="F414" s="212" t="s">
        <v>1000</v>
      </c>
      <c r="H414" s="52" t="s">
        <v>407</v>
      </c>
      <c r="J414" s="50" t="s">
        <v>465</v>
      </c>
    </row>
    <row r="415" spans="1:10" s="16" customFormat="1" ht="15">
      <c r="A415" s="218"/>
      <c r="B415" s="135"/>
      <c r="C415" s="135" t="s">
        <v>1042</v>
      </c>
      <c r="D415" s="47"/>
      <c r="E415" s="70">
        <v>5415</v>
      </c>
      <c r="F415" s="290" t="s">
        <v>1000</v>
      </c>
      <c r="G415" s="8"/>
      <c r="H415" s="52" t="s">
        <v>407</v>
      </c>
      <c r="I415" s="216"/>
      <c r="J415" s="50" t="s">
        <v>465</v>
      </c>
    </row>
    <row r="416" spans="1:10" s="16" customFormat="1" ht="15">
      <c r="A416" s="218"/>
      <c r="B416" s="135"/>
      <c r="C416" s="135" t="s">
        <v>1043</v>
      </c>
      <c r="D416" s="47"/>
      <c r="E416" s="70">
        <v>5415</v>
      </c>
      <c r="F416" s="290" t="s">
        <v>1000</v>
      </c>
      <c r="G416" s="8"/>
      <c r="H416" s="52" t="s">
        <v>407</v>
      </c>
      <c r="I416" s="216"/>
      <c r="J416" s="50" t="s">
        <v>465</v>
      </c>
    </row>
    <row r="417" spans="1:10" s="16" customFormat="1" ht="15">
      <c r="A417" s="218"/>
      <c r="B417" s="135"/>
      <c r="C417" s="135" t="s">
        <v>1044</v>
      </c>
      <c r="D417" s="47"/>
      <c r="E417" s="70">
        <v>5415</v>
      </c>
      <c r="F417" s="290" t="s">
        <v>1000</v>
      </c>
      <c r="G417" s="8"/>
      <c r="H417" s="52" t="s">
        <v>407</v>
      </c>
      <c r="I417" s="216"/>
      <c r="J417" s="50" t="s">
        <v>465</v>
      </c>
    </row>
    <row r="418" spans="1:10" ht="15">
      <c r="A418" s="153"/>
      <c r="B418" s="100"/>
      <c r="C418" s="158" t="s">
        <v>565</v>
      </c>
      <c r="E418" s="138">
        <v>5415</v>
      </c>
      <c r="F418" s="212" t="s">
        <v>1000</v>
      </c>
      <c r="H418" s="52" t="s">
        <v>407</v>
      </c>
      <c r="J418" s="50" t="s">
        <v>465</v>
      </c>
    </row>
    <row r="419" spans="1:10" ht="15">
      <c r="A419" s="153"/>
      <c r="B419" s="127" t="s">
        <v>640</v>
      </c>
      <c r="C419" s="102"/>
      <c r="E419" s="70"/>
      <c r="F419" s="208"/>
      <c r="H419" s="52"/>
      <c r="J419" s="50"/>
    </row>
    <row r="420" spans="1:10" ht="15">
      <c r="A420" s="153"/>
      <c r="B420" s="100"/>
      <c r="C420" s="102"/>
      <c r="E420" s="70"/>
      <c r="F420" s="208"/>
      <c r="H420" s="52"/>
      <c r="J420" s="50"/>
    </row>
    <row r="421" spans="1:10" ht="15">
      <c r="A421" s="153"/>
      <c r="B421" s="127" t="s">
        <v>410</v>
      </c>
      <c r="C421" s="102"/>
      <c r="E421" s="70"/>
      <c r="F421" s="208"/>
      <c r="H421" s="52"/>
      <c r="J421" s="50"/>
    </row>
    <row r="422" spans="1:10" ht="15">
      <c r="A422" s="153"/>
      <c r="B422" s="100"/>
      <c r="C422" s="102" t="s">
        <v>411</v>
      </c>
      <c r="E422" s="138">
        <v>5420</v>
      </c>
      <c r="F422" s="212" t="s">
        <v>1045</v>
      </c>
      <c r="H422" s="52" t="s">
        <v>410</v>
      </c>
      <c r="J422" s="50" t="s">
        <v>465</v>
      </c>
    </row>
    <row r="423" spans="1:10" ht="15">
      <c r="A423" s="153"/>
      <c r="B423" s="100"/>
      <c r="C423" s="100" t="s">
        <v>566</v>
      </c>
      <c r="E423" s="138">
        <v>5420</v>
      </c>
      <c r="F423" s="212" t="s">
        <v>1045</v>
      </c>
      <c r="H423" s="52" t="s">
        <v>410</v>
      </c>
      <c r="J423" s="50" t="s">
        <v>465</v>
      </c>
    </row>
    <row r="424" spans="1:10" ht="15">
      <c r="A424" s="153"/>
      <c r="B424" s="100"/>
      <c r="C424" s="100" t="s">
        <v>412</v>
      </c>
      <c r="E424" s="138">
        <v>5420</v>
      </c>
      <c r="F424" s="212" t="s">
        <v>1045</v>
      </c>
      <c r="H424" s="52" t="s">
        <v>410</v>
      </c>
      <c r="J424" s="50" t="s">
        <v>465</v>
      </c>
    </row>
    <row r="425" spans="1:10" ht="15">
      <c r="A425" s="153"/>
      <c r="B425" s="100"/>
      <c r="C425" s="100" t="s">
        <v>413</v>
      </c>
      <c r="E425" s="138">
        <v>5420</v>
      </c>
      <c r="F425" s="212" t="s">
        <v>1045</v>
      </c>
      <c r="H425" s="52" t="s">
        <v>410</v>
      </c>
      <c r="J425" s="50" t="s">
        <v>465</v>
      </c>
    </row>
    <row r="426" spans="1:10" s="16" customFormat="1" ht="15">
      <c r="A426" s="114"/>
      <c r="B426" s="52"/>
      <c r="C426" s="52" t="s">
        <v>414</v>
      </c>
      <c r="D426" s="47"/>
      <c r="E426" s="70">
        <v>5420</v>
      </c>
      <c r="F426" s="290" t="s">
        <v>1045</v>
      </c>
      <c r="G426" s="8"/>
      <c r="H426" s="52" t="s">
        <v>410</v>
      </c>
      <c r="I426" s="49"/>
      <c r="J426" s="50" t="s">
        <v>465</v>
      </c>
    </row>
    <row r="427" spans="1:10" s="16" customFormat="1" ht="15">
      <c r="A427" s="218"/>
      <c r="B427" s="135"/>
      <c r="C427" s="135" t="s">
        <v>1042</v>
      </c>
      <c r="D427" s="47"/>
      <c r="E427" s="70">
        <v>5420</v>
      </c>
      <c r="F427" s="52" t="s">
        <v>1045</v>
      </c>
      <c r="G427" s="8"/>
      <c r="H427" s="52" t="s">
        <v>410</v>
      </c>
      <c r="I427" s="216"/>
      <c r="J427" s="50" t="s">
        <v>465</v>
      </c>
    </row>
    <row r="428" spans="1:10" s="16" customFormat="1" ht="15">
      <c r="A428" s="218"/>
      <c r="B428" s="135"/>
      <c r="C428" s="135" t="s">
        <v>1043</v>
      </c>
      <c r="D428" s="47"/>
      <c r="E428" s="70">
        <v>5420</v>
      </c>
      <c r="F428" s="52" t="s">
        <v>1045</v>
      </c>
      <c r="G428" s="8"/>
      <c r="H428" s="52" t="s">
        <v>410</v>
      </c>
      <c r="I428" s="216"/>
      <c r="J428" s="50" t="s">
        <v>465</v>
      </c>
    </row>
    <row r="429" spans="1:10" s="16" customFormat="1" ht="15">
      <c r="A429" s="218"/>
      <c r="B429" s="135"/>
      <c r="C429" s="135" t="s">
        <v>1044</v>
      </c>
      <c r="D429" s="47"/>
      <c r="E429" s="70">
        <v>5420</v>
      </c>
      <c r="F429" s="52" t="s">
        <v>1045</v>
      </c>
      <c r="G429" s="8"/>
      <c r="H429" s="52" t="s">
        <v>410</v>
      </c>
      <c r="I429" s="216"/>
      <c r="J429" s="50" t="s">
        <v>465</v>
      </c>
    </row>
    <row r="430" spans="1:10" ht="26.25">
      <c r="A430" s="153"/>
      <c r="B430" s="100"/>
      <c r="C430" s="102" t="s">
        <v>567</v>
      </c>
      <c r="E430" s="138">
        <v>5420</v>
      </c>
      <c r="F430" s="212" t="s">
        <v>1045</v>
      </c>
      <c r="H430" s="52" t="s">
        <v>410</v>
      </c>
      <c r="J430" s="50" t="s">
        <v>465</v>
      </c>
    </row>
    <row r="431" spans="1:10" ht="26.25">
      <c r="A431" s="153"/>
      <c r="B431" s="100"/>
      <c r="C431" s="102" t="s">
        <v>415</v>
      </c>
      <c r="E431" s="138">
        <v>5420</v>
      </c>
      <c r="F431" s="212" t="s">
        <v>1045</v>
      </c>
      <c r="H431" s="52" t="s">
        <v>410</v>
      </c>
      <c r="J431" s="50" t="s">
        <v>465</v>
      </c>
    </row>
    <row r="432" spans="1:10" ht="15">
      <c r="A432" s="153"/>
      <c r="B432" s="100"/>
      <c r="C432" s="156" t="s">
        <v>797</v>
      </c>
      <c r="E432" s="138">
        <v>5420</v>
      </c>
      <c r="F432" s="212" t="s">
        <v>1045</v>
      </c>
      <c r="H432" s="52" t="s">
        <v>410</v>
      </c>
      <c r="J432" s="50" t="s">
        <v>465</v>
      </c>
    </row>
    <row r="433" spans="1:10" ht="15">
      <c r="A433" s="153"/>
      <c r="B433" s="100"/>
      <c r="C433" s="105" t="s">
        <v>416</v>
      </c>
      <c r="E433" s="138">
        <v>5420</v>
      </c>
      <c r="F433" s="212" t="s">
        <v>1045</v>
      </c>
      <c r="H433" s="52" t="s">
        <v>410</v>
      </c>
      <c r="J433" s="50" t="s">
        <v>465</v>
      </c>
    </row>
    <row r="434" spans="1:10" ht="15">
      <c r="A434" s="153"/>
      <c r="B434" s="100"/>
      <c r="C434" s="158" t="s">
        <v>568</v>
      </c>
      <c r="E434" s="138">
        <v>5420</v>
      </c>
      <c r="F434" s="212" t="s">
        <v>1045</v>
      </c>
      <c r="H434" s="52" t="s">
        <v>410</v>
      </c>
      <c r="J434" s="50" t="s">
        <v>465</v>
      </c>
    </row>
    <row r="435" spans="1:10" ht="15">
      <c r="A435" s="153"/>
      <c r="B435" s="127" t="s">
        <v>641</v>
      </c>
      <c r="C435" s="102"/>
      <c r="E435" s="70"/>
      <c r="F435" s="208"/>
      <c r="H435" s="52"/>
      <c r="J435" s="50"/>
    </row>
    <row r="436" spans="1:10" ht="15">
      <c r="A436" s="153"/>
      <c r="B436" s="127"/>
      <c r="C436" s="102"/>
      <c r="E436" s="70"/>
      <c r="F436" s="208"/>
      <c r="H436" s="52"/>
      <c r="J436" s="50"/>
    </row>
    <row r="437" spans="1:10" ht="15">
      <c r="A437" s="153" t="s">
        <v>417</v>
      </c>
      <c r="B437" s="100"/>
      <c r="C437" s="102"/>
      <c r="E437" s="138">
        <v>5425</v>
      </c>
      <c r="F437" s="213" t="s">
        <v>1002</v>
      </c>
      <c r="H437" s="63" t="s">
        <v>467</v>
      </c>
      <c r="J437" s="50"/>
    </row>
    <row r="438" spans="1:10" ht="15">
      <c r="A438" s="153"/>
      <c r="B438" s="100"/>
      <c r="C438" s="102"/>
      <c r="E438" s="70"/>
      <c r="F438" s="208"/>
      <c r="H438" s="52"/>
      <c r="J438" s="50"/>
    </row>
    <row r="439" spans="1:10" ht="15">
      <c r="A439" s="153" t="s">
        <v>569</v>
      </c>
      <c r="B439" s="100"/>
      <c r="C439" s="102"/>
      <c r="E439" s="70"/>
      <c r="F439" s="208"/>
      <c r="H439" s="63" t="s">
        <v>468</v>
      </c>
      <c r="J439" s="50"/>
    </row>
    <row r="440" spans="1:10" ht="51.75" customHeight="1">
      <c r="A440" s="153"/>
      <c r="B440" s="406" t="s">
        <v>798</v>
      </c>
      <c r="C440" s="407"/>
      <c r="D440" s="39"/>
      <c r="E440" s="70"/>
      <c r="F440" s="208"/>
      <c r="H440" s="63"/>
      <c r="I440" s="42"/>
      <c r="J440" s="50"/>
    </row>
    <row r="441" spans="1:10" ht="26.25">
      <c r="A441" s="153"/>
      <c r="B441" s="100"/>
      <c r="C441" s="102" t="s">
        <v>869</v>
      </c>
      <c r="E441" s="138"/>
      <c r="F441" s="207"/>
      <c r="H441" s="52"/>
      <c r="J441" s="50"/>
    </row>
    <row r="442" spans="1:10" ht="15">
      <c r="A442" s="153"/>
      <c r="B442" s="100"/>
      <c r="C442" s="102" t="s">
        <v>418</v>
      </c>
      <c r="E442" s="138"/>
      <c r="F442" s="207"/>
      <c r="H442" s="52"/>
      <c r="J442" s="50"/>
    </row>
    <row r="443" spans="1:10" ht="15">
      <c r="A443" s="153"/>
      <c r="B443" s="100"/>
      <c r="C443" s="102" t="s">
        <v>419</v>
      </c>
      <c r="E443" s="138"/>
      <c r="F443" s="207"/>
      <c r="H443" s="52"/>
      <c r="J443" s="50"/>
    </row>
    <row r="444" spans="1:10" ht="15">
      <c r="A444" s="153"/>
      <c r="B444" s="100"/>
      <c r="C444" s="102" t="s">
        <v>420</v>
      </c>
      <c r="E444" s="138"/>
      <c r="F444" s="207"/>
      <c r="H444" s="52"/>
      <c r="J444" s="50"/>
    </row>
    <row r="445" spans="1:10" ht="15">
      <c r="A445" s="153"/>
      <c r="B445" s="100"/>
      <c r="C445" s="102" t="s">
        <v>421</v>
      </c>
      <c r="E445" s="138"/>
      <c r="F445" s="207"/>
      <c r="H445" s="52"/>
      <c r="J445" s="50"/>
    </row>
    <row r="446" spans="1:10" ht="15">
      <c r="A446" s="153"/>
      <c r="B446" s="100"/>
      <c r="C446" s="158" t="s">
        <v>422</v>
      </c>
      <c r="E446" s="138"/>
      <c r="F446" s="207"/>
      <c r="H446" s="52"/>
      <c r="J446" s="50"/>
    </row>
    <row r="447" spans="1:10" ht="15">
      <c r="A447" s="153"/>
      <c r="B447" s="100"/>
      <c r="C447" s="158"/>
      <c r="E447" s="138"/>
      <c r="F447" s="207"/>
      <c r="H447" s="52"/>
      <c r="J447" s="50"/>
    </row>
    <row r="448" spans="1:10" ht="15">
      <c r="A448" s="153"/>
      <c r="B448" s="127" t="s">
        <v>423</v>
      </c>
      <c r="C448" s="102"/>
      <c r="E448" s="70"/>
      <c r="F448" s="208"/>
      <c r="H448" s="52"/>
      <c r="J448" s="50"/>
    </row>
    <row r="449" spans="1:10" ht="15">
      <c r="A449" s="153"/>
      <c r="B449" s="52"/>
      <c r="C449" s="198" t="s">
        <v>570</v>
      </c>
      <c r="D449" s="39"/>
      <c r="E449" s="138">
        <v>5505</v>
      </c>
      <c r="F449" s="212" t="s">
        <v>1003</v>
      </c>
      <c r="H449" s="52" t="s">
        <v>469</v>
      </c>
      <c r="J449" s="50" t="s">
        <v>468</v>
      </c>
    </row>
    <row r="450" spans="1:10" ht="15">
      <c r="A450" s="153"/>
      <c r="B450" s="100"/>
      <c r="C450" s="105" t="s">
        <v>424</v>
      </c>
      <c r="E450" s="138">
        <v>5505</v>
      </c>
      <c r="F450" s="212" t="s">
        <v>1003</v>
      </c>
      <c r="H450" s="52" t="s">
        <v>469</v>
      </c>
      <c r="J450" s="50" t="s">
        <v>468</v>
      </c>
    </row>
    <row r="451" spans="1:10" ht="15">
      <c r="A451" s="153"/>
      <c r="B451" s="100"/>
      <c r="C451" s="156" t="s">
        <v>799</v>
      </c>
      <c r="E451" s="138">
        <v>5505</v>
      </c>
      <c r="F451" s="212" t="s">
        <v>1003</v>
      </c>
      <c r="H451" s="52" t="s">
        <v>469</v>
      </c>
      <c r="J451" s="50" t="s">
        <v>468</v>
      </c>
    </row>
    <row r="452" spans="1:10" ht="26.25">
      <c r="A452" s="153"/>
      <c r="B452" s="100"/>
      <c r="C452" s="156" t="s">
        <v>800</v>
      </c>
      <c r="E452" s="138">
        <v>5505</v>
      </c>
      <c r="F452" s="212" t="s">
        <v>1003</v>
      </c>
      <c r="H452" s="52" t="s">
        <v>469</v>
      </c>
      <c r="J452" s="50" t="s">
        <v>468</v>
      </c>
    </row>
    <row r="453" spans="1:10" ht="15">
      <c r="A453" s="153"/>
      <c r="B453" s="159"/>
      <c r="C453" s="156" t="s">
        <v>801</v>
      </c>
      <c r="E453" s="138">
        <v>5505</v>
      </c>
      <c r="F453" s="212" t="s">
        <v>1003</v>
      </c>
      <c r="H453" s="52" t="s">
        <v>469</v>
      </c>
      <c r="J453" s="50" t="s">
        <v>468</v>
      </c>
    </row>
    <row r="454" spans="1:10" ht="15">
      <c r="A454" s="153"/>
      <c r="B454" s="159"/>
      <c r="C454" s="156" t="s">
        <v>802</v>
      </c>
      <c r="D454" s="61"/>
      <c r="E454" s="138">
        <v>5505</v>
      </c>
      <c r="F454" s="212" t="s">
        <v>1003</v>
      </c>
      <c r="H454" s="52" t="s">
        <v>469</v>
      </c>
      <c r="J454" s="50" t="s">
        <v>468</v>
      </c>
    </row>
    <row r="455" spans="1:10" ht="15">
      <c r="A455" s="153"/>
      <c r="B455" s="159"/>
      <c r="C455" s="156" t="s">
        <v>803</v>
      </c>
      <c r="D455" s="61"/>
      <c r="E455" s="138">
        <v>5505</v>
      </c>
      <c r="F455" s="212" t="s">
        <v>1003</v>
      </c>
      <c r="H455" s="52" t="s">
        <v>469</v>
      </c>
      <c r="J455" s="50" t="s">
        <v>468</v>
      </c>
    </row>
    <row r="456" spans="1:10" ht="15">
      <c r="A456" s="153"/>
      <c r="B456" s="159"/>
      <c r="C456" s="156" t="s">
        <v>804</v>
      </c>
      <c r="D456" s="61"/>
      <c r="E456" s="138">
        <v>5505</v>
      </c>
      <c r="F456" s="212" t="s">
        <v>1003</v>
      </c>
      <c r="H456" s="52" t="s">
        <v>469</v>
      </c>
      <c r="J456" s="50" t="s">
        <v>468</v>
      </c>
    </row>
    <row r="457" spans="1:10" ht="26.25">
      <c r="A457" s="153"/>
      <c r="B457" s="159"/>
      <c r="C457" s="156" t="s">
        <v>805</v>
      </c>
      <c r="D457" s="61"/>
      <c r="E457" s="138">
        <v>5505</v>
      </c>
      <c r="F457" s="212" t="s">
        <v>1003</v>
      </c>
      <c r="H457" s="52" t="s">
        <v>469</v>
      </c>
      <c r="J457" s="50" t="s">
        <v>468</v>
      </c>
    </row>
    <row r="458" spans="1:10" ht="15">
      <c r="A458" s="153"/>
      <c r="B458" s="159"/>
      <c r="C458" s="198" t="s">
        <v>262</v>
      </c>
      <c r="D458" s="61"/>
      <c r="E458" s="138">
        <v>5505</v>
      </c>
      <c r="F458" s="212" t="s">
        <v>1003</v>
      </c>
      <c r="H458" s="52" t="s">
        <v>469</v>
      </c>
      <c r="J458" s="50" t="s">
        <v>468</v>
      </c>
    </row>
    <row r="459" spans="1:10" ht="15">
      <c r="A459" s="153"/>
      <c r="B459" s="127" t="s">
        <v>642</v>
      </c>
      <c r="C459" s="102"/>
      <c r="E459" s="70"/>
      <c r="F459" s="208"/>
      <c r="H459" s="52"/>
      <c r="J459" s="50"/>
    </row>
    <row r="460" spans="1:10" ht="15">
      <c r="A460" s="153"/>
      <c r="B460" s="100"/>
      <c r="C460" s="102"/>
      <c r="E460" s="70"/>
      <c r="F460" s="208"/>
      <c r="H460" s="52"/>
      <c r="J460" s="50"/>
    </row>
    <row r="461" spans="1:10" ht="15">
      <c r="A461" s="153"/>
      <c r="B461" s="127" t="s">
        <v>425</v>
      </c>
      <c r="C461" s="102"/>
      <c r="E461" s="70"/>
      <c r="F461" s="208"/>
      <c r="H461" s="52"/>
      <c r="J461" s="50"/>
    </row>
    <row r="462" spans="1:10" ht="15">
      <c r="A462" s="153"/>
      <c r="B462" s="52"/>
      <c r="C462" s="198" t="s">
        <v>870</v>
      </c>
      <c r="D462" s="39"/>
      <c r="E462" s="138">
        <v>5510</v>
      </c>
      <c r="F462" s="212" t="s">
        <v>990</v>
      </c>
      <c r="H462" s="52" t="s">
        <v>469</v>
      </c>
      <c r="J462" s="50" t="s">
        <v>468</v>
      </c>
    </row>
    <row r="463" spans="1:10" ht="15">
      <c r="A463" s="153"/>
      <c r="B463" s="100"/>
      <c r="C463" s="105" t="s">
        <v>426</v>
      </c>
      <c r="E463" s="138">
        <v>5510</v>
      </c>
      <c r="F463" s="212" t="s">
        <v>990</v>
      </c>
      <c r="H463" s="52" t="s">
        <v>469</v>
      </c>
      <c r="J463" s="50" t="s">
        <v>468</v>
      </c>
    </row>
    <row r="464" spans="1:10" ht="15">
      <c r="A464" s="153"/>
      <c r="B464" s="100"/>
      <c r="C464" s="105" t="s">
        <v>427</v>
      </c>
      <c r="E464" s="138">
        <v>5510</v>
      </c>
      <c r="F464" s="212" t="s">
        <v>990</v>
      </c>
      <c r="H464" s="52" t="s">
        <v>469</v>
      </c>
      <c r="J464" s="50" t="s">
        <v>468</v>
      </c>
    </row>
    <row r="465" spans="1:10" ht="15">
      <c r="A465" s="153"/>
      <c r="B465" s="100"/>
      <c r="C465" s="157" t="s">
        <v>806</v>
      </c>
      <c r="E465" s="138">
        <v>5510</v>
      </c>
      <c r="F465" s="212" t="s">
        <v>990</v>
      </c>
      <c r="H465" s="52" t="s">
        <v>469</v>
      </c>
      <c r="J465" s="50" t="s">
        <v>468</v>
      </c>
    </row>
    <row r="466" spans="1:10" ht="26.25">
      <c r="A466" s="153"/>
      <c r="B466" s="159"/>
      <c r="C466" s="156" t="s">
        <v>807</v>
      </c>
      <c r="D466" s="61"/>
      <c r="E466" s="138">
        <v>5510</v>
      </c>
      <c r="F466" s="212" t="s">
        <v>990</v>
      </c>
      <c r="H466" s="52" t="s">
        <v>469</v>
      </c>
      <c r="J466" s="50" t="s">
        <v>468</v>
      </c>
    </row>
    <row r="467" spans="1:10" ht="15">
      <c r="A467" s="153"/>
      <c r="B467" s="159"/>
      <c r="C467" s="198" t="s">
        <v>262</v>
      </c>
      <c r="D467" s="61"/>
      <c r="E467" s="138">
        <v>5510</v>
      </c>
      <c r="F467" s="212" t="s">
        <v>990</v>
      </c>
      <c r="H467" s="52" t="s">
        <v>469</v>
      </c>
      <c r="J467" s="50" t="s">
        <v>468</v>
      </c>
    </row>
    <row r="468" spans="1:10" ht="15">
      <c r="A468" s="153"/>
      <c r="B468" s="127" t="s">
        <v>643</v>
      </c>
      <c r="C468" s="102"/>
      <c r="E468" s="70"/>
      <c r="F468" s="208"/>
      <c r="H468" s="52"/>
      <c r="J468" s="50"/>
    </row>
    <row r="469" spans="1:10" ht="15">
      <c r="A469" s="153"/>
      <c r="B469" s="100"/>
      <c r="C469" s="102"/>
      <c r="E469" s="70"/>
      <c r="F469" s="208"/>
      <c r="H469" s="52"/>
      <c r="J469" s="50"/>
    </row>
    <row r="470" spans="1:10" ht="15">
      <c r="A470" s="153"/>
      <c r="B470" s="127" t="s">
        <v>428</v>
      </c>
      <c r="C470" s="102"/>
      <c r="E470" s="70"/>
      <c r="F470" s="208"/>
      <c r="H470" s="52"/>
      <c r="J470" s="50"/>
    </row>
    <row r="471" spans="1:10" ht="15">
      <c r="A471" s="153"/>
      <c r="B471" s="52"/>
      <c r="C471" s="105" t="s">
        <v>429</v>
      </c>
      <c r="E471" s="138">
        <v>5515</v>
      </c>
      <c r="F471" s="88" t="s">
        <v>1004</v>
      </c>
      <c r="H471" s="52" t="s">
        <v>428</v>
      </c>
      <c r="J471" s="50" t="s">
        <v>468</v>
      </c>
    </row>
    <row r="472" spans="1:10" ht="15">
      <c r="A472" s="153"/>
      <c r="B472" s="100"/>
      <c r="C472" s="102" t="s">
        <v>430</v>
      </c>
      <c r="E472" s="138">
        <v>5520</v>
      </c>
      <c r="F472" s="212" t="s">
        <v>1005</v>
      </c>
      <c r="H472" s="52" t="s">
        <v>428</v>
      </c>
      <c r="J472" s="50" t="s">
        <v>468</v>
      </c>
    </row>
    <row r="473" spans="1:10" ht="15">
      <c r="A473" s="153"/>
      <c r="B473" s="100"/>
      <c r="C473" s="102" t="s">
        <v>431</v>
      </c>
      <c r="E473" s="138">
        <v>5520</v>
      </c>
      <c r="F473" s="212" t="s">
        <v>1005</v>
      </c>
      <c r="H473" s="52" t="s">
        <v>428</v>
      </c>
      <c r="J473" s="50" t="s">
        <v>468</v>
      </c>
    </row>
    <row r="474" spans="1:10" ht="15">
      <c r="A474" s="153"/>
      <c r="B474" s="100"/>
      <c r="C474" s="102" t="s">
        <v>432</v>
      </c>
      <c r="E474" s="138">
        <v>5520</v>
      </c>
      <c r="F474" s="212" t="s">
        <v>1005</v>
      </c>
      <c r="H474" s="52" t="s">
        <v>428</v>
      </c>
      <c r="J474" s="50" t="s">
        <v>468</v>
      </c>
    </row>
    <row r="475" spans="1:10" ht="15">
      <c r="A475" s="153"/>
      <c r="B475" s="100"/>
      <c r="C475" s="102" t="s">
        <v>433</v>
      </c>
      <c r="E475" s="138">
        <v>5520</v>
      </c>
      <c r="F475" s="212" t="s">
        <v>1005</v>
      </c>
      <c r="H475" s="52" t="s">
        <v>428</v>
      </c>
      <c r="J475" s="50" t="s">
        <v>468</v>
      </c>
    </row>
    <row r="476" spans="1:10" ht="15">
      <c r="A476" s="153"/>
      <c r="B476" s="100"/>
      <c r="C476" s="102" t="s">
        <v>871</v>
      </c>
      <c r="E476" s="138">
        <v>5520</v>
      </c>
      <c r="F476" s="212" t="s">
        <v>1005</v>
      </c>
      <c r="H476" s="52" t="s">
        <v>428</v>
      </c>
      <c r="J476" s="50" t="s">
        <v>468</v>
      </c>
    </row>
    <row r="477" spans="1:10" ht="26.25">
      <c r="A477" s="153"/>
      <c r="B477" s="100"/>
      <c r="C477" s="102" t="s">
        <v>434</v>
      </c>
      <c r="E477" s="138">
        <v>5520</v>
      </c>
      <c r="F477" s="212" t="s">
        <v>1005</v>
      </c>
      <c r="H477" s="52" t="s">
        <v>428</v>
      </c>
      <c r="J477" s="50" t="s">
        <v>468</v>
      </c>
    </row>
    <row r="478" spans="1:10" ht="15">
      <c r="A478" s="153"/>
      <c r="B478" s="100"/>
      <c r="C478" s="157" t="s">
        <v>808</v>
      </c>
      <c r="E478" s="138">
        <v>5520</v>
      </c>
      <c r="F478" s="212" t="s">
        <v>1005</v>
      </c>
      <c r="H478" s="52" t="s">
        <v>428</v>
      </c>
      <c r="J478" s="50" t="s">
        <v>468</v>
      </c>
    </row>
    <row r="479" spans="1:10" ht="26.25">
      <c r="A479" s="153"/>
      <c r="B479" s="100"/>
      <c r="C479" s="102" t="s">
        <v>435</v>
      </c>
      <c r="E479" s="138">
        <v>5520</v>
      </c>
      <c r="F479" s="212" t="s">
        <v>1005</v>
      </c>
      <c r="H479" s="52" t="s">
        <v>428</v>
      </c>
      <c r="J479" s="50" t="s">
        <v>468</v>
      </c>
    </row>
    <row r="480" spans="1:10" ht="15">
      <c r="A480" s="153"/>
      <c r="B480" s="100"/>
      <c r="C480" s="102" t="s">
        <v>872</v>
      </c>
      <c r="E480" s="138">
        <v>5520</v>
      </c>
      <c r="F480" s="212" t="s">
        <v>1005</v>
      </c>
      <c r="H480" s="52" t="s">
        <v>428</v>
      </c>
      <c r="J480" s="50" t="s">
        <v>468</v>
      </c>
    </row>
    <row r="481" spans="1:10" ht="26.25">
      <c r="A481" s="153"/>
      <c r="B481" s="100"/>
      <c r="C481" s="102" t="s">
        <v>436</v>
      </c>
      <c r="E481" s="138">
        <v>5520</v>
      </c>
      <c r="F481" s="212" t="s">
        <v>1005</v>
      </c>
      <c r="H481" s="52" t="s">
        <v>428</v>
      </c>
      <c r="J481" s="50" t="s">
        <v>468</v>
      </c>
    </row>
    <row r="482" spans="1:10" ht="26.25">
      <c r="A482" s="153"/>
      <c r="B482" s="100"/>
      <c r="C482" s="102" t="s">
        <v>437</v>
      </c>
      <c r="E482" s="138">
        <v>5520</v>
      </c>
      <c r="F482" s="212" t="s">
        <v>1005</v>
      </c>
      <c r="H482" s="52" t="s">
        <v>428</v>
      </c>
      <c r="J482" s="50" t="s">
        <v>468</v>
      </c>
    </row>
    <row r="483" spans="1:10" ht="15">
      <c r="A483" s="153"/>
      <c r="B483" s="100"/>
      <c r="C483" s="102" t="s">
        <v>438</v>
      </c>
      <c r="E483" s="138">
        <v>5520</v>
      </c>
      <c r="F483" s="212" t="s">
        <v>1005</v>
      </c>
      <c r="H483" s="52" t="s">
        <v>428</v>
      </c>
      <c r="J483" s="50" t="s">
        <v>468</v>
      </c>
    </row>
    <row r="484" spans="1:10" ht="26.25">
      <c r="A484" s="153"/>
      <c r="B484" s="100"/>
      <c r="C484" s="102" t="s">
        <v>439</v>
      </c>
      <c r="E484" s="138">
        <v>5520</v>
      </c>
      <c r="F484" s="212" t="s">
        <v>1005</v>
      </c>
      <c r="H484" s="52" t="s">
        <v>428</v>
      </c>
      <c r="J484" s="50" t="s">
        <v>468</v>
      </c>
    </row>
    <row r="485" spans="1:10" ht="15">
      <c r="A485" s="153"/>
      <c r="B485" s="100"/>
      <c r="C485" s="102" t="s">
        <v>440</v>
      </c>
      <c r="E485" s="138">
        <v>5520</v>
      </c>
      <c r="F485" s="212" t="s">
        <v>1005</v>
      </c>
      <c r="H485" s="52" t="s">
        <v>428</v>
      </c>
      <c r="J485" s="50" t="s">
        <v>468</v>
      </c>
    </row>
    <row r="486" spans="1:10" ht="15">
      <c r="A486" s="153"/>
      <c r="B486" s="100"/>
      <c r="C486" s="157" t="s">
        <v>809</v>
      </c>
      <c r="E486" s="138">
        <v>5520</v>
      </c>
      <c r="F486" s="212" t="s">
        <v>1005</v>
      </c>
      <c r="H486" s="52" t="s">
        <v>428</v>
      </c>
      <c r="J486" s="50" t="s">
        <v>468</v>
      </c>
    </row>
    <row r="487" spans="1:10" ht="15">
      <c r="A487" s="153"/>
      <c r="B487" s="100"/>
      <c r="C487" s="157" t="s">
        <v>810</v>
      </c>
      <c r="E487" s="138">
        <v>5520</v>
      </c>
      <c r="F487" s="212" t="s">
        <v>1005</v>
      </c>
      <c r="H487" s="52" t="s">
        <v>428</v>
      </c>
      <c r="J487" s="50" t="s">
        <v>468</v>
      </c>
    </row>
    <row r="488" spans="1:10" ht="15">
      <c r="A488" s="153"/>
      <c r="B488" s="100"/>
      <c r="C488" s="102" t="s">
        <v>811</v>
      </c>
      <c r="E488" s="138">
        <v>5520</v>
      </c>
      <c r="F488" s="212" t="s">
        <v>1005</v>
      </c>
      <c r="H488" s="52" t="s">
        <v>428</v>
      </c>
      <c r="J488" s="50" t="s">
        <v>468</v>
      </c>
    </row>
    <row r="489" spans="1:10" ht="26.25">
      <c r="A489" s="153"/>
      <c r="B489" s="100"/>
      <c r="C489" s="102" t="s">
        <v>873</v>
      </c>
      <c r="E489" s="138">
        <v>5520</v>
      </c>
      <c r="F489" s="212" t="s">
        <v>1005</v>
      </c>
      <c r="H489" s="52" t="s">
        <v>428</v>
      </c>
      <c r="J489" s="50" t="s">
        <v>468</v>
      </c>
    </row>
    <row r="490" spans="1:10" ht="15">
      <c r="A490" s="153"/>
      <c r="B490" s="100"/>
      <c r="C490" s="102" t="s">
        <v>444</v>
      </c>
      <c r="E490" s="138">
        <v>5520</v>
      </c>
      <c r="F490" s="212" t="s">
        <v>1005</v>
      </c>
      <c r="H490" s="52" t="s">
        <v>428</v>
      </c>
      <c r="J490" s="50" t="s">
        <v>468</v>
      </c>
    </row>
    <row r="491" spans="1:10" ht="15">
      <c r="A491" s="153"/>
      <c r="B491" s="100"/>
      <c r="C491" s="102" t="s">
        <v>441</v>
      </c>
      <c r="E491" s="138">
        <v>5520</v>
      </c>
      <c r="F491" s="212" t="s">
        <v>1005</v>
      </c>
      <c r="H491" s="52" t="s">
        <v>428</v>
      </c>
      <c r="J491" s="50" t="s">
        <v>468</v>
      </c>
    </row>
    <row r="492" spans="1:10" ht="15">
      <c r="A492" s="153"/>
      <c r="B492" s="100"/>
      <c r="C492" s="102" t="s">
        <v>443</v>
      </c>
      <c r="E492" s="138">
        <v>5520</v>
      </c>
      <c r="F492" s="212" t="s">
        <v>1005</v>
      </c>
      <c r="H492" s="52" t="s">
        <v>428</v>
      </c>
      <c r="J492" s="50" t="s">
        <v>468</v>
      </c>
    </row>
    <row r="493" spans="1:10" ht="15">
      <c r="A493" s="153"/>
      <c r="B493" s="100"/>
      <c r="C493" s="102" t="s">
        <v>571</v>
      </c>
      <c r="E493" s="138">
        <v>5520</v>
      </c>
      <c r="F493" s="212" t="s">
        <v>1005</v>
      </c>
      <c r="H493" s="52" t="s">
        <v>428</v>
      </c>
      <c r="J493" s="50" t="s">
        <v>468</v>
      </c>
    </row>
    <row r="494" spans="1:10" ht="15">
      <c r="A494" s="153"/>
      <c r="B494" s="100"/>
      <c r="C494" s="102" t="s">
        <v>442</v>
      </c>
      <c r="E494" s="138">
        <v>5520</v>
      </c>
      <c r="F494" s="212" t="s">
        <v>1005</v>
      </c>
      <c r="H494" s="52" t="s">
        <v>428</v>
      </c>
      <c r="J494" s="50" t="s">
        <v>468</v>
      </c>
    </row>
    <row r="495" spans="1:10" ht="15">
      <c r="A495" s="153"/>
      <c r="B495" s="100"/>
      <c r="C495" s="158" t="s">
        <v>445</v>
      </c>
      <c r="E495" s="138">
        <v>5520</v>
      </c>
      <c r="F495" s="212" t="s">
        <v>1005</v>
      </c>
      <c r="H495" s="52" t="s">
        <v>428</v>
      </c>
      <c r="J495" s="50" t="s">
        <v>468</v>
      </c>
    </row>
    <row r="496" spans="1:10" ht="15">
      <c r="A496" s="153"/>
      <c r="B496" s="100" t="s">
        <v>644</v>
      </c>
      <c r="C496" s="160"/>
      <c r="E496" s="70"/>
      <c r="F496" s="208"/>
      <c r="H496" s="52"/>
      <c r="J496" s="50"/>
    </row>
    <row r="497" spans="1:10" ht="15">
      <c r="A497" s="153" t="s">
        <v>446</v>
      </c>
      <c r="B497" s="100"/>
      <c r="C497" s="102"/>
      <c r="E497" s="138">
        <v>5525</v>
      </c>
      <c r="F497" s="213" t="s">
        <v>1006</v>
      </c>
      <c r="H497" s="63" t="s">
        <v>470</v>
      </c>
      <c r="J497" s="50"/>
    </row>
    <row r="498" spans="1:10" ht="15">
      <c r="A498" s="153"/>
      <c r="B498" s="100"/>
      <c r="C498" s="102"/>
      <c r="E498" s="70"/>
      <c r="F498" s="208"/>
      <c r="H498" s="52"/>
      <c r="J498" s="50"/>
    </row>
    <row r="499" spans="1:10" ht="15">
      <c r="A499" s="153" t="s">
        <v>1098</v>
      </c>
      <c r="B499" s="100"/>
      <c r="C499" s="102"/>
      <c r="E499" s="138">
        <v>5530</v>
      </c>
      <c r="F499" s="213" t="s">
        <v>1099</v>
      </c>
      <c r="H499" s="215" t="s">
        <v>1100</v>
      </c>
      <c r="J499" s="215" t="s">
        <v>1100</v>
      </c>
    </row>
    <row r="500" spans="1:10" ht="15">
      <c r="A500" s="153"/>
      <c r="B500" s="100"/>
      <c r="C500" s="102"/>
      <c r="E500" s="70"/>
      <c r="F500" s="208"/>
      <c r="H500" s="52"/>
      <c r="J500" s="50"/>
    </row>
    <row r="501" spans="1:10" ht="15">
      <c r="A501" s="153" t="s">
        <v>1101</v>
      </c>
      <c r="B501" s="100"/>
      <c r="C501" s="102"/>
      <c r="E501" s="70">
        <v>5531</v>
      </c>
      <c r="F501" s="208"/>
      <c r="H501" s="52"/>
      <c r="J501" s="50"/>
    </row>
    <row r="502" spans="1:10" ht="15">
      <c r="A502" s="153" t="s">
        <v>447</v>
      </c>
      <c r="B502" s="100"/>
      <c r="C502" s="102"/>
      <c r="E502" s="70"/>
      <c r="F502" s="208"/>
      <c r="H502" s="52"/>
      <c r="J502" s="50"/>
    </row>
    <row r="503" spans="1:10" ht="15">
      <c r="A503" s="153"/>
      <c r="B503" s="219" t="s">
        <v>812</v>
      </c>
      <c r="C503" s="102"/>
      <c r="E503" s="70">
        <v>5532</v>
      </c>
      <c r="F503" s="212" t="s">
        <v>1007</v>
      </c>
      <c r="H503" s="52" t="s">
        <v>471</v>
      </c>
      <c r="J503" s="50" t="s">
        <v>473</v>
      </c>
    </row>
    <row r="504" spans="1:10" ht="15">
      <c r="A504" s="153"/>
      <c r="B504" s="219" t="s">
        <v>813</v>
      </c>
      <c r="C504" s="102"/>
      <c r="E504" s="70">
        <v>5532</v>
      </c>
      <c r="F504" s="212" t="s">
        <v>1007</v>
      </c>
      <c r="H504" s="52" t="s">
        <v>471</v>
      </c>
      <c r="J504" s="50" t="s">
        <v>473</v>
      </c>
    </row>
    <row r="505" spans="1:10" ht="15">
      <c r="A505" s="153"/>
      <c r="B505" s="219" t="s">
        <v>814</v>
      </c>
      <c r="C505" s="102"/>
      <c r="E505" s="70">
        <v>5532</v>
      </c>
      <c r="F505" s="212" t="s">
        <v>1007</v>
      </c>
      <c r="H505" s="52" t="s">
        <v>471</v>
      </c>
      <c r="J505" s="50" t="s">
        <v>473</v>
      </c>
    </row>
    <row r="506" spans="1:10" ht="15">
      <c r="A506" s="153"/>
      <c r="B506" s="219" t="s">
        <v>815</v>
      </c>
      <c r="C506" s="102"/>
      <c r="E506" s="70">
        <v>5532</v>
      </c>
      <c r="F506" s="212" t="s">
        <v>1007</v>
      </c>
      <c r="H506" s="52" t="s">
        <v>471</v>
      </c>
      <c r="J506" s="50" t="s">
        <v>473</v>
      </c>
    </row>
    <row r="507" spans="1:10" ht="15">
      <c r="A507" s="153"/>
      <c r="B507" s="219" t="s">
        <v>816</v>
      </c>
      <c r="C507" s="102"/>
      <c r="E507" s="70">
        <v>5532</v>
      </c>
      <c r="F507" s="212" t="s">
        <v>1007</v>
      </c>
      <c r="H507" s="52" t="s">
        <v>471</v>
      </c>
      <c r="J507" s="50" t="s">
        <v>473</v>
      </c>
    </row>
    <row r="508" spans="1:10" ht="15">
      <c r="A508" s="153"/>
      <c r="B508" s="219" t="s">
        <v>817</v>
      </c>
      <c r="C508" s="102"/>
      <c r="E508" s="70">
        <v>5532</v>
      </c>
      <c r="F508" s="212" t="s">
        <v>1007</v>
      </c>
      <c r="H508" s="52" t="s">
        <v>471</v>
      </c>
      <c r="J508" s="50" t="s">
        <v>473</v>
      </c>
    </row>
    <row r="509" spans="1:10" ht="15">
      <c r="A509" s="153"/>
      <c r="B509" s="219" t="s">
        <v>818</v>
      </c>
      <c r="C509" s="102"/>
      <c r="E509" s="70">
        <v>5532</v>
      </c>
      <c r="F509" s="212" t="s">
        <v>1007</v>
      </c>
      <c r="H509" s="52" t="s">
        <v>471</v>
      </c>
      <c r="J509" s="50" t="s">
        <v>473</v>
      </c>
    </row>
    <row r="510" spans="1:10" ht="15">
      <c r="A510" s="153"/>
      <c r="B510" s="163" t="s">
        <v>448</v>
      </c>
      <c r="C510" s="102"/>
      <c r="E510" s="70">
        <v>5532</v>
      </c>
      <c r="F510" s="212" t="s">
        <v>1007</v>
      </c>
      <c r="H510" s="52" t="s">
        <v>471</v>
      </c>
      <c r="J510" s="50" t="s">
        <v>473</v>
      </c>
    </row>
    <row r="511" spans="1:10" ht="15">
      <c r="A511" s="153" t="s">
        <v>449</v>
      </c>
      <c r="B511" s="100"/>
      <c r="C511" s="102"/>
      <c r="E511" s="70"/>
      <c r="F511" s="208"/>
      <c r="H511" s="52"/>
      <c r="J511" s="50"/>
    </row>
    <row r="512" spans="1:10" ht="15">
      <c r="A512" s="153"/>
      <c r="B512" s="100"/>
      <c r="C512" s="102"/>
      <c r="E512" s="70"/>
      <c r="F512" s="208"/>
      <c r="H512" s="52"/>
      <c r="J512" s="50"/>
    </row>
    <row r="513" spans="1:10" ht="15">
      <c r="A513" s="153" t="s">
        <v>1103</v>
      </c>
      <c r="B513" s="100"/>
      <c r="C513" s="102"/>
      <c r="E513" s="70"/>
      <c r="F513" s="208"/>
      <c r="H513" s="52"/>
      <c r="J513" s="50"/>
    </row>
    <row r="514" spans="1:10" ht="15">
      <c r="A514" s="153"/>
      <c r="B514" s="52" t="s">
        <v>1102</v>
      </c>
      <c r="C514" s="105"/>
      <c r="E514" s="70">
        <v>5533</v>
      </c>
      <c r="F514" s="212" t="s">
        <v>924</v>
      </c>
      <c r="H514" s="105" t="s">
        <v>450</v>
      </c>
      <c r="I514" s="195"/>
      <c r="J514" s="50" t="s">
        <v>450</v>
      </c>
    </row>
    <row r="515" spans="1:10" ht="15">
      <c r="A515" s="153"/>
      <c r="B515" s="52"/>
      <c r="C515" s="105"/>
      <c r="E515" s="70"/>
      <c r="F515" s="88"/>
      <c r="H515" s="52"/>
      <c r="J515" s="50"/>
    </row>
    <row r="516" spans="1:10" ht="15">
      <c r="A516" s="153" t="s">
        <v>451</v>
      </c>
      <c r="B516" s="100"/>
      <c r="C516" s="102"/>
      <c r="E516" s="138">
        <v>5600</v>
      </c>
      <c r="F516" s="214" t="s">
        <v>1026</v>
      </c>
      <c r="H516" s="63" t="s">
        <v>1104</v>
      </c>
      <c r="J516" s="215" t="s">
        <v>592</v>
      </c>
    </row>
    <row r="517" spans="1:10" ht="15">
      <c r="A517" s="153"/>
      <c r="B517" s="100"/>
      <c r="C517" s="102"/>
      <c r="E517" s="138"/>
      <c r="F517" s="208"/>
      <c r="H517" s="52"/>
      <c r="J517" s="215"/>
    </row>
    <row r="518" spans="1:10" ht="15">
      <c r="A518" s="153"/>
      <c r="B518" s="100"/>
      <c r="C518" s="102"/>
      <c r="F518" s="205"/>
      <c r="H518" s="52"/>
      <c r="J518" s="50"/>
    </row>
    <row r="519" spans="1:10" ht="15">
      <c r="A519" s="153"/>
      <c r="B519" s="100"/>
      <c r="C519" s="102"/>
      <c r="F519" s="205"/>
      <c r="H519" s="52"/>
      <c r="J519" s="50"/>
    </row>
    <row r="520" spans="1:10" ht="15">
      <c r="A520" s="153"/>
      <c r="B520" s="100"/>
      <c r="C520" s="102"/>
      <c r="F520" s="205"/>
      <c r="H520" s="52"/>
      <c r="J520" s="50"/>
    </row>
    <row r="521" spans="1:10" ht="15">
      <c r="A521" s="153"/>
      <c r="B521" s="100"/>
      <c r="C521" s="102"/>
      <c r="F521" s="205"/>
      <c r="H521" s="52"/>
      <c r="J521" s="50"/>
    </row>
    <row r="522" spans="1:10" ht="15">
      <c r="A522" s="153"/>
      <c r="B522" s="100"/>
      <c r="C522" s="102"/>
      <c r="F522" s="205"/>
      <c r="H522" s="52"/>
      <c r="J522" s="50"/>
    </row>
    <row r="523" spans="1:10" ht="15">
      <c r="A523" s="153"/>
      <c r="B523" s="100"/>
      <c r="C523" s="102"/>
      <c r="F523" s="205"/>
      <c r="H523" s="63"/>
      <c r="J523" s="50"/>
    </row>
    <row r="524" spans="1:10" ht="15">
      <c r="A524" s="153"/>
      <c r="B524" s="100"/>
      <c r="C524" s="102"/>
      <c r="F524" s="205"/>
      <c r="H524" s="52"/>
      <c r="J524" s="50"/>
    </row>
    <row r="525" spans="1:10" ht="15">
      <c r="A525" s="153"/>
      <c r="B525" s="100"/>
      <c r="C525" s="102"/>
      <c r="F525" s="205"/>
      <c r="H525" s="63"/>
      <c r="J525" s="50"/>
    </row>
    <row r="526" spans="1:10" ht="15">
      <c r="A526" s="153"/>
      <c r="B526" s="100"/>
      <c r="C526" s="102"/>
      <c r="F526" s="205"/>
      <c r="H526" s="52"/>
      <c r="J526" s="50"/>
    </row>
    <row r="527" spans="1:10" ht="15">
      <c r="A527" s="153"/>
      <c r="B527" s="100"/>
      <c r="C527" s="102"/>
      <c r="F527" s="205"/>
      <c r="H527" s="63"/>
      <c r="J527" s="50"/>
    </row>
    <row r="528" spans="1:10" ht="15">
      <c r="A528" s="153"/>
      <c r="B528" s="100"/>
      <c r="C528" s="102"/>
      <c r="F528" s="205"/>
      <c r="H528" s="52"/>
      <c r="J528" s="50"/>
    </row>
    <row r="529" spans="1:10" ht="15">
      <c r="A529" s="153"/>
      <c r="B529" s="100"/>
      <c r="C529" s="102"/>
      <c r="F529" s="205"/>
      <c r="H529" s="52"/>
      <c r="J529" s="50"/>
    </row>
    <row r="530" spans="1:10" ht="15">
      <c r="A530" s="153"/>
      <c r="B530" s="100"/>
      <c r="C530" s="102"/>
      <c r="F530" s="205"/>
      <c r="H530" s="52"/>
      <c r="J530" s="50"/>
    </row>
    <row r="531" spans="1:10" ht="15">
      <c r="A531" s="153"/>
      <c r="B531" s="100"/>
      <c r="C531" s="102"/>
      <c r="F531" s="205"/>
      <c r="H531" s="52"/>
      <c r="J531" s="50"/>
    </row>
    <row r="532" spans="1:10" ht="15">
      <c r="A532" s="153"/>
      <c r="B532" s="100"/>
      <c r="C532" s="102"/>
      <c r="F532" s="205"/>
      <c r="H532" s="52"/>
      <c r="J532" s="50"/>
    </row>
    <row r="533" spans="1:10" ht="15">
      <c r="A533" s="153"/>
      <c r="B533" s="100"/>
      <c r="C533" s="102"/>
      <c r="F533" s="205"/>
      <c r="H533" s="52"/>
      <c r="J533" s="50"/>
    </row>
    <row r="534" spans="1:10" ht="15">
      <c r="A534" s="153"/>
      <c r="B534" s="100"/>
      <c r="C534" s="102"/>
      <c r="F534" s="205"/>
      <c r="H534" s="52"/>
      <c r="J534" s="50"/>
    </row>
    <row r="535" spans="1:10" ht="15">
      <c r="A535" s="153"/>
      <c r="B535" s="100"/>
      <c r="C535" s="102"/>
      <c r="F535" s="205"/>
      <c r="H535" s="52"/>
      <c r="J535" s="50"/>
    </row>
    <row r="536" spans="1:10" ht="15">
      <c r="A536" s="153"/>
      <c r="B536" s="100"/>
      <c r="C536" s="102"/>
      <c r="F536" s="205"/>
      <c r="H536" s="52"/>
      <c r="J536" s="50"/>
    </row>
    <row r="537" spans="1:10" ht="15">
      <c r="A537" s="153"/>
      <c r="B537" s="100"/>
      <c r="C537" s="102"/>
      <c r="F537" s="205"/>
      <c r="H537" s="52"/>
      <c r="J537" s="50"/>
    </row>
    <row r="538" spans="1:10" ht="15">
      <c r="A538" s="153"/>
      <c r="B538" s="100"/>
      <c r="C538" s="102"/>
      <c r="F538" s="205"/>
      <c r="H538" s="52"/>
      <c r="J538" s="50"/>
    </row>
    <row r="539" spans="1:10" ht="15">
      <c r="A539" s="153"/>
      <c r="B539" s="100"/>
      <c r="C539" s="102"/>
      <c r="F539" s="205"/>
      <c r="H539" s="52"/>
      <c r="J539" s="50"/>
    </row>
    <row r="540" spans="1:10" ht="15">
      <c r="A540" s="153"/>
      <c r="B540" s="100"/>
      <c r="C540" s="102"/>
      <c r="F540" s="205"/>
      <c r="H540" s="63"/>
      <c r="J540" s="50"/>
    </row>
    <row r="541" spans="1:10" ht="15">
      <c r="A541" s="165"/>
      <c r="B541" s="166"/>
      <c r="C541" s="167"/>
      <c r="E541" s="220"/>
      <c r="F541" s="221"/>
      <c r="H541" s="169"/>
      <c r="I541" s="170"/>
      <c r="J541" s="222"/>
    </row>
  </sheetData>
  <sheetProtection/>
  <mergeCells count="6">
    <mergeCell ref="B440:C440"/>
    <mergeCell ref="B6:C6"/>
    <mergeCell ref="B62:C62"/>
    <mergeCell ref="B255:C255"/>
    <mergeCell ref="B314:C314"/>
    <mergeCell ref="B382:C382"/>
  </mergeCells>
  <printOptions gridLines="1"/>
  <pageMargins left="0.1968503937007874" right="0.1968503937007874" top="0.1968503937007874" bottom="0.1968503937007874" header="0" footer="0"/>
  <pageSetup fitToHeight="20" fitToWidth="1" horizontalDpi="600" verticalDpi="600" orientation="landscape" paperSize="5" r:id="rId2"/>
  <rowBreaks count="4" manualBreakCount="4">
    <brk id="203" max="9" man="1"/>
    <brk id="234" max="9" man="1"/>
    <brk id="414" max="9" man="1"/>
    <brk id="456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="75" zoomScaleNormal="75" zoomScalePageLayoutView="0" workbookViewId="0" topLeftCell="A1">
      <pane xSplit="4" ySplit="3" topLeftCell="E7" activePane="bottomRight" state="frozen"/>
      <selection pane="topLeft" activeCell="E5" sqref="E5"/>
      <selection pane="topRight" activeCell="E5" sqref="E5"/>
      <selection pane="bottomLeft" activeCell="E5" sqref="E5"/>
      <selection pane="bottomRight" activeCell="C56" sqref="C56"/>
    </sheetView>
  </sheetViews>
  <sheetFormatPr defaultColWidth="9.140625" defaultRowHeight="15" outlineLevelCol="1"/>
  <cols>
    <col min="1" max="1" width="5.421875" style="11" customWidth="1"/>
    <col min="2" max="2" width="3.8515625" style="11" customWidth="1"/>
    <col min="3" max="3" width="62.7109375" style="247" customWidth="1"/>
    <col min="4" max="4" width="2.28125" style="47" customWidth="1"/>
    <col min="5" max="5" width="24.28125" style="247" bestFit="1" customWidth="1"/>
    <col min="6" max="6" width="46.57421875" style="247" customWidth="1" outlineLevel="1"/>
    <col min="7" max="7" width="2.8515625" style="8" customWidth="1"/>
    <col min="8" max="8" width="55.28125" style="247" customWidth="1"/>
    <col min="9" max="9" width="2.140625" style="247" customWidth="1"/>
    <col min="10" max="10" width="57.7109375" style="247" customWidth="1"/>
    <col min="11" max="20" width="9.140625" style="11" customWidth="1"/>
    <col min="220" max="220" width="2.57421875" style="0" customWidth="1"/>
    <col min="221" max="221" width="5.57421875" style="0" customWidth="1"/>
    <col min="222" max="222" width="5.8515625" style="0" customWidth="1"/>
    <col min="223" max="223" width="58.8515625" style="0" customWidth="1"/>
    <col min="224" max="224" width="1.1484375" style="0" customWidth="1"/>
    <col min="225" max="225" width="7.421875" style="0" customWidth="1"/>
    <col min="226" max="226" width="0" style="0" hidden="1" customWidth="1"/>
    <col min="227" max="227" width="2.8515625" style="0" customWidth="1"/>
    <col min="228" max="228" width="58.7109375" style="0" bestFit="1" customWidth="1"/>
    <col min="229" max="229" width="1.1484375" style="0" customWidth="1"/>
    <col min="230" max="230" width="71.7109375" style="0" bestFit="1" customWidth="1"/>
  </cols>
  <sheetData>
    <row r="1" spans="1:20" s="12" customFormat="1" ht="12.75" customHeight="1">
      <c r="A1" s="377" t="s">
        <v>10</v>
      </c>
      <c r="B1" s="378"/>
      <c r="C1" s="379"/>
      <c r="D1" s="364"/>
      <c r="E1" s="333"/>
      <c r="F1" s="333"/>
      <c r="G1" s="332"/>
      <c r="H1" s="380" t="s">
        <v>147</v>
      </c>
      <c r="I1" s="364"/>
      <c r="J1" s="364" t="s">
        <v>147</v>
      </c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s="12" customFormat="1" ht="12.75" customHeight="1">
      <c r="A2" s="381" t="s">
        <v>1047</v>
      </c>
      <c r="B2" s="381"/>
      <c r="C2" s="382"/>
      <c r="D2" s="348"/>
      <c r="E2" s="338" t="s">
        <v>1085</v>
      </c>
      <c r="F2" s="341" t="s">
        <v>1085</v>
      </c>
      <c r="G2" s="337"/>
      <c r="H2" s="374" t="s">
        <v>597</v>
      </c>
      <c r="I2" s="348"/>
      <c r="J2" s="348" t="s">
        <v>154</v>
      </c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s="12" customFormat="1" ht="12.75" customHeight="1" thickBot="1">
      <c r="A3" s="224"/>
      <c r="B3" s="383" t="s">
        <v>1090</v>
      </c>
      <c r="C3" s="384"/>
      <c r="D3" s="385"/>
      <c r="E3" s="343" t="s">
        <v>1086</v>
      </c>
      <c r="F3" s="342" t="s">
        <v>1091</v>
      </c>
      <c r="G3" s="340"/>
      <c r="H3" s="386" t="s">
        <v>1089</v>
      </c>
      <c r="I3" s="387"/>
      <c r="J3" s="386" t="s">
        <v>1089</v>
      </c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s="13" customFormat="1" ht="12.75" customHeight="1" thickBot="1">
      <c r="A4" s="252"/>
      <c r="B4" s="253"/>
      <c r="C4" s="254"/>
      <c r="D4" s="33"/>
      <c r="E4" s="255"/>
      <c r="F4" s="256"/>
      <c r="G4" s="33"/>
      <c r="H4" s="258"/>
      <c r="I4" s="257"/>
      <c r="J4" s="259" t="s">
        <v>472</v>
      </c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3" customFormat="1" ht="12.75" customHeight="1">
      <c r="A5" s="388" t="s">
        <v>1046</v>
      </c>
      <c r="B5" s="389"/>
      <c r="C5" s="390"/>
      <c r="D5" s="304"/>
      <c r="E5" s="132"/>
      <c r="F5" s="225"/>
      <c r="G5" s="304"/>
      <c r="H5" s="98"/>
      <c r="I5" s="99"/>
      <c r="J5" s="22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13" customFormat="1" ht="12.75" customHeight="1">
      <c r="A6" s="391" t="s">
        <v>1048</v>
      </c>
      <c r="B6" s="392"/>
      <c r="C6" s="393"/>
      <c r="D6" s="33"/>
      <c r="E6" s="34"/>
      <c r="F6" s="227"/>
      <c r="G6" s="33"/>
      <c r="H6" s="52"/>
      <c r="I6" s="36"/>
      <c r="J6" s="129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3" customFormat="1" ht="12.75" customHeight="1">
      <c r="A7" s="133"/>
      <c r="B7" s="135"/>
      <c r="C7" s="142"/>
      <c r="D7" s="33"/>
      <c r="E7" s="131"/>
      <c r="F7" s="142"/>
      <c r="G7" s="33"/>
      <c r="H7" s="142"/>
      <c r="I7" s="131"/>
      <c r="J7" s="134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13" customFormat="1" ht="15">
      <c r="A8" s="228" t="s">
        <v>121</v>
      </c>
      <c r="B8" s="229"/>
      <c r="C8" s="230"/>
      <c r="D8" s="39"/>
      <c r="E8" s="231"/>
      <c r="F8" s="230" t="s">
        <v>121</v>
      </c>
      <c r="G8" s="7"/>
      <c r="H8" s="230" t="s">
        <v>156</v>
      </c>
      <c r="I8" s="131"/>
      <c r="J8" s="134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3" customFormat="1" ht="25.5">
      <c r="A9" s="133"/>
      <c r="B9" s="412" t="s">
        <v>681</v>
      </c>
      <c r="C9" s="411"/>
      <c r="D9" s="47"/>
      <c r="E9" s="248">
        <v>4105</v>
      </c>
      <c r="F9" s="249" t="s">
        <v>928</v>
      </c>
      <c r="G9" s="7"/>
      <c r="H9" s="249" t="s">
        <v>122</v>
      </c>
      <c r="I9" s="248"/>
      <c r="J9" s="250" t="str">
        <f>'2 Comptes de revenus '!J9</f>
        <v>Revenus gagnés</v>
      </c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s="13" customFormat="1" ht="15">
      <c r="A10" s="133"/>
      <c r="B10" s="412" t="s">
        <v>124</v>
      </c>
      <c r="C10" s="411"/>
      <c r="D10" s="47"/>
      <c r="E10" s="248"/>
      <c r="F10" s="249"/>
      <c r="G10" s="7"/>
      <c r="H10" s="249"/>
      <c r="I10" s="248"/>
      <c r="J10" s="250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13" customFormat="1" ht="15">
      <c r="A11" s="133"/>
      <c r="B11" s="135"/>
      <c r="C11" s="142" t="s">
        <v>1014</v>
      </c>
      <c r="D11" s="47"/>
      <c r="E11" s="248"/>
      <c r="F11" s="249"/>
      <c r="G11" s="7"/>
      <c r="H11" s="249"/>
      <c r="I11" s="248"/>
      <c r="J11" s="250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13" customFormat="1" ht="15">
      <c r="A12" s="133"/>
      <c r="B12" s="135"/>
      <c r="C12" s="142" t="s">
        <v>1015</v>
      </c>
      <c r="D12" s="47"/>
      <c r="E12" s="248"/>
      <c r="F12" s="249"/>
      <c r="G12" s="7"/>
      <c r="H12" s="249"/>
      <c r="I12" s="248"/>
      <c r="J12" s="250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3" customFormat="1" ht="15">
      <c r="A13" s="133"/>
      <c r="B13" s="135"/>
      <c r="C13" s="142" t="s">
        <v>1016</v>
      </c>
      <c r="D13" s="47"/>
      <c r="E13" s="248"/>
      <c r="F13" s="249"/>
      <c r="G13" s="7"/>
      <c r="H13" s="249"/>
      <c r="I13" s="248"/>
      <c r="J13" s="250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10" s="233" customFormat="1" ht="15">
      <c r="A14" s="228"/>
      <c r="B14" s="416" t="s">
        <v>1011</v>
      </c>
      <c r="C14" s="417"/>
      <c r="D14" s="47"/>
      <c r="E14" s="248">
        <v>4110</v>
      </c>
      <c r="F14" s="249" t="s">
        <v>929</v>
      </c>
      <c r="G14" s="7"/>
      <c r="H14" s="249" t="s">
        <v>122</v>
      </c>
      <c r="I14" s="248"/>
      <c r="J14" s="250" t="str">
        <f>'2 Comptes de revenus '!J14</f>
        <v>Revenus gagnés</v>
      </c>
    </row>
    <row r="15" spans="1:10" s="16" customFormat="1" ht="15">
      <c r="A15" s="133"/>
      <c r="B15" s="412" t="s">
        <v>126</v>
      </c>
      <c r="C15" s="411"/>
      <c r="D15" s="47"/>
      <c r="E15" s="248"/>
      <c r="F15" s="249"/>
      <c r="G15" s="7"/>
      <c r="H15" s="249"/>
      <c r="I15" s="248"/>
      <c r="J15" s="250"/>
    </row>
    <row r="16" spans="1:10" s="16" customFormat="1" ht="15">
      <c r="A16" s="133"/>
      <c r="B16" s="135"/>
      <c r="C16" s="142" t="s">
        <v>1014</v>
      </c>
      <c r="D16" s="47"/>
      <c r="E16" s="248"/>
      <c r="F16" s="249"/>
      <c r="G16" s="7"/>
      <c r="H16" s="249"/>
      <c r="I16" s="248"/>
      <c r="J16" s="250"/>
    </row>
    <row r="17" spans="1:10" s="16" customFormat="1" ht="15">
      <c r="A17" s="133"/>
      <c r="B17" s="135"/>
      <c r="C17" s="142" t="s">
        <v>1015</v>
      </c>
      <c r="D17" s="47"/>
      <c r="E17" s="248"/>
      <c r="F17" s="249"/>
      <c r="G17" s="7"/>
      <c r="H17" s="249"/>
      <c r="I17" s="248"/>
      <c r="J17" s="250"/>
    </row>
    <row r="18" spans="1:10" s="16" customFormat="1" ht="15">
      <c r="A18" s="133"/>
      <c r="B18" s="135"/>
      <c r="C18" s="142" t="s">
        <v>1016</v>
      </c>
      <c r="D18" s="47"/>
      <c r="E18" s="248"/>
      <c r="F18" s="249"/>
      <c r="G18" s="7"/>
      <c r="H18" s="249"/>
      <c r="I18" s="248"/>
      <c r="J18" s="250"/>
    </row>
    <row r="19" spans="1:10" s="233" customFormat="1" ht="15">
      <c r="A19" s="228"/>
      <c r="B19" s="413" t="s">
        <v>1012</v>
      </c>
      <c r="C19" s="409"/>
      <c r="D19" s="47"/>
      <c r="E19" s="248">
        <v>4110</v>
      </c>
      <c r="F19" s="249" t="s">
        <v>929</v>
      </c>
      <c r="G19" s="7"/>
      <c r="H19" s="249" t="s">
        <v>122</v>
      </c>
      <c r="I19" s="248"/>
      <c r="J19" s="250" t="str">
        <f>J14</f>
        <v>Revenus gagnés</v>
      </c>
    </row>
    <row r="20" spans="1:10" s="233" customFormat="1" ht="15">
      <c r="A20" s="408" t="s">
        <v>161</v>
      </c>
      <c r="B20" s="409"/>
      <c r="C20" s="409"/>
      <c r="D20" s="47"/>
      <c r="E20" s="248">
        <v>4175</v>
      </c>
      <c r="F20" s="249" t="s">
        <v>161</v>
      </c>
      <c r="G20" s="8"/>
      <c r="H20" s="230" t="s">
        <v>161</v>
      </c>
      <c r="I20" s="248"/>
      <c r="J20" s="232"/>
    </row>
    <row r="21" spans="1:10" s="16" customFormat="1" ht="15">
      <c r="A21" s="133"/>
      <c r="B21" s="135"/>
      <c r="C21" s="142"/>
      <c r="D21" s="47"/>
      <c r="E21" s="248"/>
      <c r="F21" s="249"/>
      <c r="G21" s="8"/>
      <c r="H21" s="249"/>
      <c r="I21" s="248"/>
      <c r="J21" s="250"/>
    </row>
    <row r="22" spans="1:10" s="233" customFormat="1" ht="15">
      <c r="A22" s="408" t="s">
        <v>502</v>
      </c>
      <c r="B22" s="409"/>
      <c r="C22" s="409"/>
      <c r="D22" s="47"/>
      <c r="E22" s="248">
        <v>4345</v>
      </c>
      <c r="F22" s="249" t="s">
        <v>952</v>
      </c>
      <c r="G22" s="8"/>
      <c r="H22" s="249"/>
      <c r="I22" s="248"/>
      <c r="J22" s="250"/>
    </row>
    <row r="23" spans="1:10" s="16" customFormat="1" ht="15">
      <c r="A23" s="133"/>
      <c r="B23" s="412" t="s">
        <v>175</v>
      </c>
      <c r="C23" s="411"/>
      <c r="D23" s="47"/>
      <c r="E23" s="248">
        <v>4305</v>
      </c>
      <c r="F23" s="249" t="s">
        <v>944</v>
      </c>
      <c r="G23" s="8"/>
      <c r="H23" s="249" t="s">
        <v>164</v>
      </c>
      <c r="I23" s="248"/>
      <c r="J23" s="250" t="str">
        <f>'2 Comptes de revenus '!J104</f>
        <v>Revenus du secteur privé</v>
      </c>
    </row>
    <row r="24" spans="1:10" s="16" customFormat="1" ht="15">
      <c r="A24" s="133"/>
      <c r="B24" s="412" t="s">
        <v>689</v>
      </c>
      <c r="C24" s="411"/>
      <c r="D24" s="47"/>
      <c r="E24" s="248"/>
      <c r="F24" s="249"/>
      <c r="G24" s="8"/>
      <c r="H24" s="249"/>
      <c r="I24" s="248"/>
      <c r="J24" s="250"/>
    </row>
    <row r="25" spans="1:10" s="16" customFormat="1" ht="15">
      <c r="A25" s="133"/>
      <c r="B25" s="135"/>
      <c r="C25" s="142" t="s">
        <v>1014</v>
      </c>
      <c r="D25" s="47"/>
      <c r="E25" s="248"/>
      <c r="F25" s="249"/>
      <c r="G25" s="8"/>
      <c r="H25" s="249"/>
      <c r="I25" s="248"/>
      <c r="J25" s="250"/>
    </row>
    <row r="26" spans="1:10" s="16" customFormat="1" ht="15">
      <c r="A26" s="133"/>
      <c r="B26" s="135"/>
      <c r="C26" s="142" t="s">
        <v>1015</v>
      </c>
      <c r="D26" s="47"/>
      <c r="E26" s="248"/>
      <c r="F26" s="249"/>
      <c r="G26" s="8"/>
      <c r="H26" s="249"/>
      <c r="I26" s="248"/>
      <c r="J26" s="250"/>
    </row>
    <row r="27" spans="1:10" s="16" customFormat="1" ht="15">
      <c r="A27" s="133"/>
      <c r="B27" s="135"/>
      <c r="C27" s="142" t="s">
        <v>1016</v>
      </c>
      <c r="D27" s="47"/>
      <c r="E27" s="248"/>
      <c r="F27" s="249"/>
      <c r="G27" s="8"/>
      <c r="H27" s="249"/>
      <c r="I27" s="248"/>
      <c r="J27" s="250"/>
    </row>
    <row r="28" spans="1:10" s="233" customFormat="1" ht="27" customHeight="1">
      <c r="A28" s="228"/>
      <c r="B28" s="413" t="s">
        <v>1013</v>
      </c>
      <c r="C28" s="409"/>
      <c r="D28" s="47"/>
      <c r="E28" s="248">
        <v>4320</v>
      </c>
      <c r="F28" s="249" t="s">
        <v>947</v>
      </c>
      <c r="G28" s="8"/>
      <c r="H28" s="249" t="s">
        <v>165</v>
      </c>
      <c r="I28" s="248"/>
      <c r="J28" s="250" t="s">
        <v>160</v>
      </c>
    </row>
    <row r="29" spans="1:10" s="233" customFormat="1" ht="15">
      <c r="A29" s="408" t="s">
        <v>197</v>
      </c>
      <c r="B29" s="409"/>
      <c r="C29" s="409"/>
      <c r="D29" s="47"/>
      <c r="E29" s="231">
        <v>4345</v>
      </c>
      <c r="F29" s="230" t="s">
        <v>952</v>
      </c>
      <c r="G29" s="9"/>
      <c r="H29" s="230" t="s">
        <v>228</v>
      </c>
      <c r="I29" s="248"/>
      <c r="J29" s="250"/>
    </row>
    <row r="30" spans="1:10" s="16" customFormat="1" ht="15">
      <c r="A30" s="133"/>
      <c r="B30" s="135"/>
      <c r="C30" s="142"/>
      <c r="D30" s="47"/>
      <c r="E30" s="131"/>
      <c r="F30" s="142"/>
      <c r="G30" s="8"/>
      <c r="H30" s="142"/>
      <c r="I30" s="131"/>
      <c r="J30" s="134"/>
    </row>
    <row r="31" spans="1:10" s="233" customFormat="1" ht="12.75">
      <c r="A31" s="103" t="s">
        <v>198</v>
      </c>
      <c r="B31" s="229"/>
      <c r="C31" s="229"/>
      <c r="D31" s="47"/>
      <c r="E31" s="65"/>
      <c r="F31" s="63" t="s">
        <v>229</v>
      </c>
      <c r="G31" s="9"/>
      <c r="H31" s="63" t="str">
        <f>F31</f>
        <v>Revenus du secteur public</v>
      </c>
      <c r="I31" s="234"/>
      <c r="J31" s="235"/>
    </row>
    <row r="32" spans="1:10" s="16" customFormat="1" ht="15">
      <c r="A32" s="133"/>
      <c r="B32" s="412" t="s">
        <v>696</v>
      </c>
      <c r="C32" s="411"/>
      <c r="D32" s="47"/>
      <c r="E32" s="131">
        <v>4415</v>
      </c>
      <c r="F32" s="142" t="s">
        <v>953</v>
      </c>
      <c r="G32" s="8"/>
      <c r="H32" s="142" t="s">
        <v>230</v>
      </c>
      <c r="I32" s="131"/>
      <c r="J32" s="134" t="str">
        <f>'2 Comptes de revenus '!J158</f>
        <v>Revenus du secteur public</v>
      </c>
    </row>
    <row r="33" spans="1:10" s="16" customFormat="1" ht="15">
      <c r="A33" s="133"/>
      <c r="B33" s="412" t="s">
        <v>701</v>
      </c>
      <c r="C33" s="411"/>
      <c r="D33" s="47"/>
      <c r="E33" s="131">
        <v>4455</v>
      </c>
      <c r="F33" s="142" t="s">
        <v>953</v>
      </c>
      <c r="G33" s="8"/>
      <c r="H33" s="142" t="s">
        <v>232</v>
      </c>
      <c r="I33" s="131"/>
      <c r="J33" s="134" t="str">
        <f>'2 Comptes de revenus '!J169</f>
        <v>Revenus du secteur public</v>
      </c>
    </row>
    <row r="34" spans="1:10" s="16" customFormat="1" ht="15">
      <c r="A34" s="133"/>
      <c r="B34" s="412" t="s">
        <v>702</v>
      </c>
      <c r="C34" s="411"/>
      <c r="D34" s="47"/>
      <c r="E34" s="131">
        <v>4460</v>
      </c>
      <c r="F34" s="142" t="s">
        <v>954</v>
      </c>
      <c r="G34" s="8"/>
      <c r="H34" s="142" t="s">
        <v>232</v>
      </c>
      <c r="I34" s="131"/>
      <c r="J34" s="134" t="str">
        <f>'2 Comptes de revenus '!J170</f>
        <v>Revenus du secteur public</v>
      </c>
    </row>
    <row r="35" spans="1:10" s="16" customFormat="1" ht="15">
      <c r="A35" s="133"/>
      <c r="B35" s="135"/>
      <c r="C35" s="142" t="s">
        <v>1014</v>
      </c>
      <c r="D35" s="47"/>
      <c r="E35" s="131"/>
      <c r="F35" s="142"/>
      <c r="G35" s="8"/>
      <c r="H35" s="142"/>
      <c r="I35" s="131"/>
      <c r="J35" s="134"/>
    </row>
    <row r="36" spans="1:10" s="16" customFormat="1" ht="15">
      <c r="A36" s="133"/>
      <c r="B36" s="413" t="s">
        <v>1049</v>
      </c>
      <c r="C36" s="409"/>
      <c r="D36" s="47"/>
      <c r="E36" s="131">
        <v>4460</v>
      </c>
      <c r="F36" s="142" t="s">
        <v>954</v>
      </c>
      <c r="G36" s="8"/>
      <c r="H36" s="142" t="s">
        <v>232</v>
      </c>
      <c r="I36" s="131"/>
      <c r="J36" s="134" t="str">
        <f>J34</f>
        <v>Revenus du secteur public</v>
      </c>
    </row>
    <row r="37" spans="1:20" s="13" customFormat="1" ht="15">
      <c r="A37" s="133"/>
      <c r="B37" s="412" t="s">
        <v>709</v>
      </c>
      <c r="C37" s="411"/>
      <c r="D37" s="47"/>
      <c r="E37" s="131">
        <v>4515</v>
      </c>
      <c r="F37" s="142" t="s">
        <v>953</v>
      </c>
      <c r="G37" s="8"/>
      <c r="H37" s="142" t="s">
        <v>235</v>
      </c>
      <c r="I37" s="131"/>
      <c r="J37" s="134" t="str">
        <f>'2 Comptes de revenus '!J185</f>
        <v>Revenus du secteur public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s="13" customFormat="1" ht="15">
      <c r="A38" s="408" t="s">
        <v>217</v>
      </c>
      <c r="B38" s="409"/>
      <c r="C38" s="409"/>
      <c r="D38" s="47"/>
      <c r="E38" s="231">
        <v>4550</v>
      </c>
      <c r="F38" s="230" t="s">
        <v>967</v>
      </c>
      <c r="G38" s="10"/>
      <c r="H38" s="230" t="s">
        <v>237</v>
      </c>
      <c r="I38" s="131"/>
      <c r="J38" s="134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s="128" customFormat="1" ht="15.75" thickBot="1">
      <c r="A39" s="414" t="s">
        <v>224</v>
      </c>
      <c r="B39" s="415"/>
      <c r="C39" s="415"/>
      <c r="D39" s="305"/>
      <c r="E39" s="237">
        <v>5600</v>
      </c>
      <c r="F39" s="236" t="s">
        <v>241</v>
      </c>
      <c r="G39" s="306"/>
      <c r="H39" s="236" t="s">
        <v>241</v>
      </c>
      <c r="I39" s="237"/>
      <c r="J39" s="238" t="str">
        <f>H39</f>
        <v>Total de revenus</v>
      </c>
      <c r="K39" s="233"/>
      <c r="L39" s="233"/>
      <c r="M39" s="233"/>
      <c r="N39" s="233"/>
      <c r="O39" s="233"/>
      <c r="P39" s="233"/>
      <c r="Q39" s="233"/>
      <c r="R39" s="233"/>
      <c r="S39" s="233"/>
      <c r="T39" s="233"/>
    </row>
    <row r="40" spans="3:10" s="17" customFormat="1" ht="15">
      <c r="C40" s="239"/>
      <c r="D40" s="325"/>
      <c r="E40" s="239"/>
      <c r="F40" s="239"/>
      <c r="G40" s="324"/>
      <c r="H40" s="239"/>
      <c r="I40" s="239"/>
      <c r="J40" s="239"/>
    </row>
    <row r="41" spans="3:10" s="17" customFormat="1" ht="15.75" thickBot="1">
      <c r="C41" s="239"/>
      <c r="D41" s="33"/>
      <c r="E41" s="239"/>
      <c r="F41" s="239"/>
      <c r="G41" s="33"/>
      <c r="H41" s="239"/>
      <c r="I41" s="239"/>
      <c r="J41" s="239"/>
    </row>
    <row r="42" spans="1:20" s="13" customFormat="1" ht="12.75" customHeight="1">
      <c r="A42" s="240"/>
      <c r="B42" s="241"/>
      <c r="C42" s="242"/>
      <c r="D42" s="47"/>
      <c r="E42" s="132"/>
      <c r="F42" s="242"/>
      <c r="G42" s="8"/>
      <c r="H42" s="242"/>
      <c r="I42" s="243"/>
      <c r="J42" s="244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10" ht="15">
      <c r="A43" s="245"/>
      <c r="B43" s="17"/>
      <c r="C43" s="142"/>
      <c r="E43" s="40"/>
      <c r="F43" s="142"/>
      <c r="H43" s="142"/>
      <c r="I43" s="131"/>
      <c r="J43" s="134"/>
    </row>
    <row r="44" spans="1:10" ht="15">
      <c r="A44" s="103" t="s">
        <v>1050</v>
      </c>
      <c r="B44" s="44"/>
      <c r="C44" s="105"/>
      <c r="E44" s="40"/>
      <c r="F44" s="142"/>
      <c r="G44" s="7"/>
      <c r="H44" s="142"/>
      <c r="I44" s="131"/>
      <c r="J44" s="134"/>
    </row>
    <row r="45" spans="1:20" s="13" customFormat="1" ht="25.5">
      <c r="A45" s="133"/>
      <c r="B45" s="410" t="s">
        <v>681</v>
      </c>
      <c r="C45" s="411"/>
      <c r="D45" s="47"/>
      <c r="E45" s="40">
        <v>4105</v>
      </c>
      <c r="F45" s="142" t="s">
        <v>928</v>
      </c>
      <c r="G45" s="8"/>
      <c r="H45" s="142" t="s">
        <v>122</v>
      </c>
      <c r="I45" s="131"/>
      <c r="J45" s="134" t="str">
        <f>J9</f>
        <v>Revenus gagnés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s="13" customFormat="1" ht="15">
      <c r="A46" s="133"/>
      <c r="B46" s="135" t="s">
        <v>175</v>
      </c>
      <c r="C46" s="142"/>
      <c r="D46" s="47"/>
      <c r="E46" s="40">
        <v>4305</v>
      </c>
      <c r="F46" s="142" t="s">
        <v>944</v>
      </c>
      <c r="G46" s="8"/>
      <c r="H46" s="142" t="s">
        <v>164</v>
      </c>
      <c r="I46" s="131"/>
      <c r="J46" s="134" t="str">
        <f>J23</f>
        <v>Revenus du secteur privé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s="13" customFormat="1" ht="15">
      <c r="A47" s="133"/>
      <c r="B47" s="135" t="s">
        <v>696</v>
      </c>
      <c r="C47" s="142"/>
      <c r="D47" s="47"/>
      <c r="E47" s="40">
        <v>4415</v>
      </c>
      <c r="F47" s="142" t="s">
        <v>953</v>
      </c>
      <c r="G47" s="8"/>
      <c r="H47" s="142" t="s">
        <v>230</v>
      </c>
      <c r="I47" s="131"/>
      <c r="J47" s="134" t="str">
        <f>J32</f>
        <v>Revenus du secteur public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s="13" customFormat="1" ht="15">
      <c r="A48" s="133"/>
      <c r="B48" s="135" t="s">
        <v>701</v>
      </c>
      <c r="C48" s="142"/>
      <c r="D48" s="47"/>
      <c r="E48" s="40">
        <v>4455</v>
      </c>
      <c r="F48" s="142" t="s">
        <v>953</v>
      </c>
      <c r="G48" s="8"/>
      <c r="H48" s="142" t="s">
        <v>232</v>
      </c>
      <c r="I48" s="131"/>
      <c r="J48" s="134" t="str">
        <f>J33</f>
        <v>Revenus du secteur public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s="13" customFormat="1" ht="15">
      <c r="A49" s="133"/>
      <c r="B49" s="135" t="s">
        <v>709</v>
      </c>
      <c r="C49" s="142"/>
      <c r="D49" s="47"/>
      <c r="E49" s="40">
        <v>4515</v>
      </c>
      <c r="F49" s="142" t="s">
        <v>953</v>
      </c>
      <c r="G49" s="8"/>
      <c r="H49" s="142" t="s">
        <v>235</v>
      </c>
      <c r="I49" s="131"/>
      <c r="J49" s="134" t="str">
        <f>J37</f>
        <v>Revenus du secteur public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s="13" customFormat="1" ht="15">
      <c r="A50" s="228" t="s">
        <v>1023</v>
      </c>
      <c r="B50" s="135"/>
      <c r="C50" s="142"/>
      <c r="D50" s="47"/>
      <c r="E50" s="40"/>
      <c r="F50" s="142"/>
      <c r="G50" s="8"/>
      <c r="H50" s="142"/>
      <c r="I50" s="131"/>
      <c r="J50" s="134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10" ht="15">
      <c r="A51" s="245"/>
      <c r="B51" s="17"/>
      <c r="C51" s="142"/>
      <c r="E51" s="40"/>
      <c r="F51" s="142"/>
      <c r="H51" s="142"/>
      <c r="I51" s="131"/>
      <c r="J51" s="134"/>
    </row>
    <row r="52" spans="1:10" ht="15">
      <c r="A52" s="103" t="s">
        <v>1018</v>
      </c>
      <c r="B52" s="44"/>
      <c r="C52" s="105"/>
      <c r="E52" s="40"/>
      <c r="F52" s="142"/>
      <c r="G52" s="7"/>
      <c r="H52" s="142"/>
      <c r="I52" s="131"/>
      <c r="J52" s="134"/>
    </row>
    <row r="53" spans="1:20" s="13" customFormat="1" ht="15">
      <c r="A53" s="103"/>
      <c r="B53" s="44" t="s">
        <v>124</v>
      </c>
      <c r="C53" s="52"/>
      <c r="D53" s="47"/>
      <c r="E53" s="40">
        <v>4110</v>
      </c>
      <c r="F53" s="142" t="s">
        <v>929</v>
      </c>
      <c r="G53" s="7"/>
      <c r="H53" s="142" t="s">
        <v>122</v>
      </c>
      <c r="I53" s="131"/>
      <c r="J53" s="134" t="str">
        <f>J14</f>
        <v>Revenus gagnés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s="13" customFormat="1" ht="15">
      <c r="A54" s="103"/>
      <c r="B54" s="44" t="s">
        <v>126</v>
      </c>
      <c r="C54" s="52"/>
      <c r="D54" s="47"/>
      <c r="E54" s="40">
        <v>4110</v>
      </c>
      <c r="F54" s="142" t="s">
        <v>929</v>
      </c>
      <c r="G54" s="8"/>
      <c r="H54" s="142" t="s">
        <v>122</v>
      </c>
      <c r="I54" s="131"/>
      <c r="J54" s="134" t="str">
        <f>J53</f>
        <v>Revenus gagnés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13" customFormat="1" ht="15">
      <c r="A55" s="103"/>
      <c r="B55" s="44" t="s">
        <v>689</v>
      </c>
      <c r="C55" s="44"/>
      <c r="D55" s="47"/>
      <c r="E55" s="40">
        <v>4320</v>
      </c>
      <c r="F55" s="142" t="s">
        <v>947</v>
      </c>
      <c r="G55" s="8"/>
      <c r="H55" s="142" t="s">
        <v>165</v>
      </c>
      <c r="I55" s="131"/>
      <c r="J55" s="134" t="str">
        <f>J28</f>
        <v>Revenus du secteur privé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13" customFormat="1" ht="15">
      <c r="A56" s="103" t="s">
        <v>1021</v>
      </c>
      <c r="B56" s="52"/>
      <c r="C56" s="52"/>
      <c r="D56" s="47"/>
      <c r="E56" s="40"/>
      <c r="F56" s="142"/>
      <c r="G56" s="8"/>
      <c r="H56" s="142"/>
      <c r="I56" s="131"/>
      <c r="J56" s="134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10" ht="15">
      <c r="A57" s="103"/>
      <c r="B57" s="44"/>
      <c r="C57" s="105"/>
      <c r="E57" s="40"/>
      <c r="F57" s="142"/>
      <c r="H57" s="142"/>
      <c r="I57" s="131"/>
      <c r="J57" s="134"/>
    </row>
    <row r="58" spans="1:10" ht="15">
      <c r="A58" s="103" t="s">
        <v>1017</v>
      </c>
      <c r="B58" s="44"/>
      <c r="C58" s="105"/>
      <c r="E58" s="40"/>
      <c r="F58" s="142"/>
      <c r="G58" s="7"/>
      <c r="H58" s="142"/>
      <c r="I58" s="131"/>
      <c r="J58" s="134"/>
    </row>
    <row r="59" spans="1:20" s="13" customFormat="1" ht="15">
      <c r="A59" s="103"/>
      <c r="B59" s="44" t="s">
        <v>124</v>
      </c>
      <c r="C59" s="52"/>
      <c r="D59" s="47"/>
      <c r="E59" s="40">
        <v>4110</v>
      </c>
      <c r="F59" s="142" t="s">
        <v>929</v>
      </c>
      <c r="G59" s="7"/>
      <c r="H59" s="142" t="s">
        <v>122</v>
      </c>
      <c r="I59" s="131"/>
      <c r="J59" s="134" t="s">
        <v>157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s="13" customFormat="1" ht="15">
      <c r="A60" s="103"/>
      <c r="B60" s="44" t="s">
        <v>126</v>
      </c>
      <c r="C60" s="52"/>
      <c r="D60" s="47"/>
      <c r="E60" s="40">
        <v>4110</v>
      </c>
      <c r="F60" s="142" t="s">
        <v>929</v>
      </c>
      <c r="G60" s="8"/>
      <c r="H60" s="142" t="s">
        <v>122</v>
      </c>
      <c r="I60" s="131"/>
      <c r="J60" s="134" t="s">
        <v>157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13" customFormat="1" ht="15">
      <c r="A61" s="103"/>
      <c r="B61" s="44" t="s">
        <v>689</v>
      </c>
      <c r="C61" s="44"/>
      <c r="D61" s="47"/>
      <c r="E61" s="40">
        <v>4320</v>
      </c>
      <c r="F61" s="142" t="s">
        <v>947</v>
      </c>
      <c r="G61" s="8"/>
      <c r="H61" s="142" t="s">
        <v>165</v>
      </c>
      <c r="I61" s="131"/>
      <c r="J61" s="134" t="s">
        <v>160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13" customFormat="1" ht="15">
      <c r="A62" s="103" t="s">
        <v>1020</v>
      </c>
      <c r="B62" s="52"/>
      <c r="C62" s="52"/>
      <c r="D62" s="47"/>
      <c r="E62" s="40"/>
      <c r="F62" s="142"/>
      <c r="G62" s="8"/>
      <c r="H62" s="142"/>
      <c r="I62" s="131"/>
      <c r="J62" s="134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10" ht="15">
      <c r="A63" s="103"/>
      <c r="B63" s="44"/>
      <c r="C63" s="105"/>
      <c r="E63" s="40"/>
      <c r="F63" s="142"/>
      <c r="H63" s="142"/>
      <c r="I63" s="131"/>
      <c r="J63" s="134"/>
    </row>
    <row r="64" spans="1:10" ht="15">
      <c r="A64" s="103" t="s">
        <v>1019</v>
      </c>
      <c r="B64" s="44"/>
      <c r="C64" s="105"/>
      <c r="E64" s="40"/>
      <c r="F64" s="142"/>
      <c r="G64" s="7"/>
      <c r="H64" s="142"/>
      <c r="I64" s="131"/>
      <c r="J64" s="134"/>
    </row>
    <row r="65" spans="1:20" s="13" customFormat="1" ht="15">
      <c r="A65" s="103"/>
      <c r="B65" s="44" t="s">
        <v>124</v>
      </c>
      <c r="C65" s="52"/>
      <c r="D65" s="47"/>
      <c r="E65" s="40">
        <v>4110</v>
      </c>
      <c r="F65" s="142" t="s">
        <v>929</v>
      </c>
      <c r="G65" s="7"/>
      <c r="H65" s="142" t="s">
        <v>122</v>
      </c>
      <c r="I65" s="131"/>
      <c r="J65" s="134" t="s">
        <v>157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s="13" customFormat="1" ht="15">
      <c r="A66" s="103"/>
      <c r="B66" s="44" t="s">
        <v>126</v>
      </c>
      <c r="C66" s="52"/>
      <c r="D66" s="47"/>
      <c r="E66" s="40">
        <v>4110</v>
      </c>
      <c r="F66" s="142" t="s">
        <v>929</v>
      </c>
      <c r="G66" s="8"/>
      <c r="H66" s="142" t="s">
        <v>122</v>
      </c>
      <c r="I66" s="131"/>
      <c r="J66" s="134" t="s">
        <v>157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s="13" customFormat="1" ht="15">
      <c r="A67" s="103"/>
      <c r="B67" s="44" t="s">
        <v>689</v>
      </c>
      <c r="C67" s="44"/>
      <c r="D67" s="47"/>
      <c r="E67" s="40">
        <v>4320</v>
      </c>
      <c r="F67" s="142" t="s">
        <v>947</v>
      </c>
      <c r="G67" s="8"/>
      <c r="H67" s="142" t="s">
        <v>165</v>
      </c>
      <c r="I67" s="131"/>
      <c r="J67" s="134" t="s">
        <v>160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13" customFormat="1" ht="15">
      <c r="A68" s="103"/>
      <c r="B68" s="52" t="s">
        <v>9</v>
      </c>
      <c r="C68" s="52"/>
      <c r="D68" s="47"/>
      <c r="E68" s="40">
        <v>4460</v>
      </c>
      <c r="F68" s="142" t="s">
        <v>954</v>
      </c>
      <c r="G68" s="8"/>
      <c r="H68" s="142" t="s">
        <v>232</v>
      </c>
      <c r="I68" s="131"/>
      <c r="J68" s="134" t="str">
        <f>J36</f>
        <v>Revenus du secteur public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13" customFormat="1" ht="15">
      <c r="A69" s="103" t="s">
        <v>1022</v>
      </c>
      <c r="B69" s="52"/>
      <c r="C69" s="52"/>
      <c r="D69" s="47"/>
      <c r="E69" s="40"/>
      <c r="F69" s="142"/>
      <c r="G69" s="8"/>
      <c r="H69" s="142"/>
      <c r="I69" s="131"/>
      <c r="J69" s="134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10" ht="15">
      <c r="A70" s="103"/>
      <c r="B70" s="44"/>
      <c r="C70" s="105"/>
      <c r="E70" s="40"/>
      <c r="F70" s="142"/>
      <c r="H70" s="142"/>
      <c r="I70" s="131"/>
      <c r="J70" s="134"/>
    </row>
    <row r="71" spans="1:20" s="128" customFormat="1" ht="15.75" thickBot="1">
      <c r="A71" s="246" t="s">
        <v>1064</v>
      </c>
      <c r="B71" s="104"/>
      <c r="C71" s="104"/>
      <c r="D71" s="327"/>
      <c r="E71" s="326"/>
      <c r="F71" s="236"/>
      <c r="G71" s="328"/>
      <c r="H71" s="236" t="s">
        <v>1065</v>
      </c>
      <c r="I71" s="237"/>
      <c r="J71" s="238" t="str">
        <f>H71</f>
        <v>Total de revenue</v>
      </c>
      <c r="K71" s="233"/>
      <c r="L71" s="233"/>
      <c r="M71" s="233"/>
      <c r="N71" s="233"/>
      <c r="O71" s="233"/>
      <c r="P71" s="233"/>
      <c r="Q71" s="233"/>
      <c r="R71" s="233"/>
      <c r="S71" s="233"/>
      <c r="T71" s="233"/>
    </row>
    <row r="72" spans="8:9" ht="15">
      <c r="H72" s="126"/>
      <c r="I72" s="126"/>
    </row>
  </sheetData>
  <sheetProtection/>
  <mergeCells count="19">
    <mergeCell ref="B23:C23"/>
    <mergeCell ref="B24:C24"/>
    <mergeCell ref="B28:C28"/>
    <mergeCell ref="B9:C9"/>
    <mergeCell ref="B10:C10"/>
    <mergeCell ref="B14:C14"/>
    <mergeCell ref="B15:C15"/>
    <mergeCell ref="B19:C19"/>
    <mergeCell ref="A22:C22"/>
    <mergeCell ref="A29:C29"/>
    <mergeCell ref="A20:C20"/>
    <mergeCell ref="B45:C45"/>
    <mergeCell ref="B33:C33"/>
    <mergeCell ref="B34:C34"/>
    <mergeCell ref="B36:C36"/>
    <mergeCell ref="B37:C37"/>
    <mergeCell ref="A38:C38"/>
    <mergeCell ref="A39:C39"/>
    <mergeCell ref="B32:C32"/>
  </mergeCells>
  <printOptions gridLines="1"/>
  <pageMargins left="0.1968503937007874" right="0.1968503937007874" top="0.1968503937007874" bottom="0.1968503937007874" header="0" footer="0"/>
  <pageSetup fitToHeight="10" fitToWidth="1" horizontalDpi="600" verticalDpi="600" orientation="landscape" paperSize="5" scale="83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zoomScalePageLayoutView="0" workbookViewId="0" topLeftCell="A22">
      <selection activeCell="C11" sqref="C11"/>
    </sheetView>
  </sheetViews>
  <sheetFormatPr defaultColWidth="9.140625" defaultRowHeight="15"/>
  <cols>
    <col min="1" max="1" width="7.57421875" style="4" customWidth="1"/>
    <col min="2" max="2" width="8.140625" style="4" customWidth="1"/>
    <col min="3" max="3" width="56.140625" style="4" customWidth="1"/>
    <col min="4" max="9" width="9.140625" style="4" customWidth="1"/>
  </cols>
  <sheetData>
    <row r="1" spans="1:5" ht="15">
      <c r="A1" s="330" t="s">
        <v>147</v>
      </c>
      <c r="B1" s="395"/>
      <c r="C1" s="395"/>
      <c r="D1" s="261"/>
      <c r="E1" s="261"/>
    </row>
    <row r="2" spans="1:5" ht="15">
      <c r="A2" s="334" t="s">
        <v>575</v>
      </c>
      <c r="B2" s="335"/>
      <c r="C2" s="335"/>
      <c r="D2" s="261"/>
      <c r="E2" s="261"/>
    </row>
    <row r="3" spans="1:9" s="2" customFormat="1" ht="15">
      <c r="A3" s="394" t="s">
        <v>1092</v>
      </c>
      <c r="B3" s="394"/>
      <c r="C3" s="394"/>
      <c r="D3" s="262"/>
      <c r="E3" s="262"/>
      <c r="F3" s="80"/>
      <c r="G3" s="80"/>
      <c r="H3" s="80"/>
      <c r="I3" s="80"/>
    </row>
    <row r="4" spans="1:6" ht="15">
      <c r="A4" s="3" t="s">
        <v>1073</v>
      </c>
      <c r="B4" s="5"/>
      <c r="C4" s="5"/>
      <c r="D4" s="5"/>
      <c r="E4" s="5"/>
      <c r="F4" s="5"/>
    </row>
    <row r="5" spans="1:6" ht="15">
      <c r="A5" s="5"/>
      <c r="B5" s="5"/>
      <c r="C5" s="5"/>
      <c r="D5" s="5"/>
      <c r="E5" s="5"/>
      <c r="F5" s="5"/>
    </row>
    <row r="6" spans="1:6" ht="15">
      <c r="A6" s="5"/>
      <c r="B6" s="329" t="s">
        <v>12</v>
      </c>
      <c r="C6" s="5"/>
      <c r="D6" s="5"/>
      <c r="E6" s="5"/>
      <c r="F6" s="5"/>
    </row>
    <row r="7" spans="1:9" s="17" customFormat="1" ht="15">
      <c r="A7" s="19"/>
      <c r="B7" s="19"/>
      <c r="C7" s="19" t="s">
        <v>577</v>
      </c>
      <c r="D7" s="19"/>
      <c r="E7" s="19"/>
      <c r="F7" s="19"/>
      <c r="G7" s="20"/>
      <c r="H7" s="20"/>
      <c r="I7" s="20"/>
    </row>
    <row r="8" spans="1:9" s="17" customFormat="1" ht="15">
      <c r="A8" s="19"/>
      <c r="B8" s="19"/>
      <c r="C8" s="19" t="s">
        <v>578</v>
      </c>
      <c r="D8" s="19"/>
      <c r="E8" s="19"/>
      <c r="F8" s="19"/>
      <c r="G8" s="20"/>
      <c r="H8" s="20"/>
      <c r="I8" s="20"/>
    </row>
    <row r="9" spans="1:6" ht="15">
      <c r="A9" s="5"/>
      <c r="B9" s="5"/>
      <c r="C9" s="5" t="s">
        <v>24</v>
      </c>
      <c r="D9" s="5"/>
      <c r="E9" s="5"/>
      <c r="F9" s="5"/>
    </row>
    <row r="10" spans="1:6" ht="15">
      <c r="A10" s="5"/>
      <c r="B10" s="5"/>
      <c r="C10" s="5" t="s">
        <v>579</v>
      </c>
      <c r="D10" s="5"/>
      <c r="E10" s="5"/>
      <c r="F10" s="5"/>
    </row>
    <row r="11" spans="1:6" ht="15">
      <c r="A11" s="5"/>
      <c r="B11" s="5"/>
      <c r="C11" s="5" t="s">
        <v>41</v>
      </c>
      <c r="D11" s="5"/>
      <c r="E11" s="5"/>
      <c r="F11" s="5"/>
    </row>
    <row r="12" spans="1:6" ht="15">
      <c r="A12" s="5"/>
      <c r="B12" s="3" t="s">
        <v>1074</v>
      </c>
      <c r="C12" s="5"/>
      <c r="D12" s="5"/>
      <c r="E12" s="5"/>
      <c r="F12" s="5"/>
    </row>
    <row r="13" spans="1:6" ht="15">
      <c r="A13" s="5"/>
      <c r="B13" s="5"/>
      <c r="C13" s="5"/>
      <c r="D13" s="5"/>
      <c r="E13" s="5"/>
      <c r="F13" s="5"/>
    </row>
    <row r="14" spans="1:6" ht="15">
      <c r="A14" s="5"/>
      <c r="B14" s="3" t="s">
        <v>42</v>
      </c>
      <c r="C14" s="5"/>
      <c r="D14" s="5"/>
      <c r="E14" s="5"/>
      <c r="F14" s="5"/>
    </row>
    <row r="15" spans="1:9" s="17" customFormat="1" ht="15">
      <c r="A15" s="19"/>
      <c r="B15" s="18" t="s">
        <v>45</v>
      </c>
      <c r="C15" s="19"/>
      <c r="D15" s="19"/>
      <c r="E15" s="19"/>
      <c r="F15" s="19"/>
      <c r="G15" s="20"/>
      <c r="H15" s="20"/>
      <c r="I15" s="20"/>
    </row>
    <row r="16" spans="1:9" s="17" customFormat="1" ht="15">
      <c r="A16" s="19"/>
      <c r="B16" s="19"/>
      <c r="C16" s="19"/>
      <c r="D16" s="19"/>
      <c r="E16" s="19"/>
      <c r="F16" s="19"/>
      <c r="G16" s="20"/>
      <c r="H16" s="20"/>
      <c r="I16" s="20"/>
    </row>
    <row r="17" spans="1:9" s="17" customFormat="1" ht="15">
      <c r="A17" s="19"/>
      <c r="B17" s="18" t="s">
        <v>47</v>
      </c>
      <c r="C17" s="19"/>
      <c r="D17" s="19"/>
      <c r="E17" s="19"/>
      <c r="F17" s="19"/>
      <c r="G17" s="20"/>
      <c r="H17" s="20"/>
      <c r="I17" s="20"/>
    </row>
    <row r="18" spans="1:9" s="17" customFormat="1" ht="15">
      <c r="A18" s="19"/>
      <c r="B18" s="19"/>
      <c r="C18" s="19" t="s">
        <v>580</v>
      </c>
      <c r="D18" s="19"/>
      <c r="E18" s="19"/>
      <c r="F18" s="19"/>
      <c r="G18" s="20"/>
      <c r="H18" s="20"/>
      <c r="I18" s="20"/>
    </row>
    <row r="19" spans="1:9" s="17" customFormat="1" ht="15">
      <c r="A19" s="19"/>
      <c r="B19" s="19"/>
      <c r="C19" s="19" t="s">
        <v>911</v>
      </c>
      <c r="D19" s="19"/>
      <c r="E19" s="19"/>
      <c r="F19" s="19"/>
      <c r="G19" s="20"/>
      <c r="H19" s="20"/>
      <c r="I19" s="20"/>
    </row>
    <row r="20" spans="1:9" s="17" customFormat="1" ht="15">
      <c r="A20" s="19"/>
      <c r="B20" s="19"/>
      <c r="C20" s="19" t="s">
        <v>581</v>
      </c>
      <c r="D20" s="19"/>
      <c r="E20" s="19"/>
      <c r="F20" s="19"/>
      <c r="G20" s="20"/>
      <c r="H20" s="20"/>
      <c r="I20" s="20"/>
    </row>
    <row r="21" spans="1:9" s="17" customFormat="1" ht="15">
      <c r="A21" s="19"/>
      <c r="B21" s="18" t="s">
        <v>57</v>
      </c>
      <c r="C21" s="19"/>
      <c r="D21" s="19"/>
      <c r="E21" s="19"/>
      <c r="F21" s="19"/>
      <c r="G21" s="20"/>
      <c r="H21" s="20"/>
      <c r="I21" s="20"/>
    </row>
    <row r="22" spans="1:9" s="17" customFormat="1" ht="15">
      <c r="A22" s="19"/>
      <c r="B22" s="19"/>
      <c r="C22" s="19"/>
      <c r="D22" s="19"/>
      <c r="E22" s="19"/>
      <c r="F22" s="19"/>
      <c r="G22" s="20"/>
      <c r="H22" s="20"/>
      <c r="I22" s="20"/>
    </row>
    <row r="23" spans="1:9" s="17" customFormat="1" ht="15">
      <c r="A23" s="19"/>
      <c r="B23" s="18" t="s">
        <v>572</v>
      </c>
      <c r="C23" s="19"/>
      <c r="D23" s="19"/>
      <c r="E23" s="19"/>
      <c r="F23" s="19"/>
      <c r="G23" s="20"/>
      <c r="H23" s="20"/>
      <c r="I23" s="20"/>
    </row>
    <row r="24" spans="1:9" s="17" customFormat="1" ht="15">
      <c r="A24" s="19"/>
      <c r="B24" s="18" t="s">
        <v>62</v>
      </c>
      <c r="C24" s="19"/>
      <c r="D24" s="19"/>
      <c r="E24" s="19"/>
      <c r="F24" s="19"/>
      <c r="G24" s="20"/>
      <c r="H24" s="20"/>
      <c r="I24" s="20"/>
    </row>
    <row r="25" spans="1:9" s="17" customFormat="1" ht="15">
      <c r="A25" s="19"/>
      <c r="B25" s="19"/>
      <c r="C25" s="19"/>
      <c r="D25" s="19"/>
      <c r="E25" s="19"/>
      <c r="F25" s="19"/>
      <c r="G25" s="20"/>
      <c r="H25" s="20"/>
      <c r="I25" s="20"/>
    </row>
    <row r="26" spans="1:9" s="17" customFormat="1" ht="15">
      <c r="A26" s="19"/>
      <c r="B26" s="18" t="s">
        <v>68</v>
      </c>
      <c r="C26" s="19"/>
      <c r="D26" s="19"/>
      <c r="E26" s="19"/>
      <c r="F26" s="19"/>
      <c r="G26" s="20"/>
      <c r="H26" s="20"/>
      <c r="I26" s="20"/>
    </row>
    <row r="27" spans="1:9" s="17" customFormat="1" ht="15">
      <c r="A27" s="19"/>
      <c r="B27" s="19"/>
      <c r="C27" s="19" t="s">
        <v>69</v>
      </c>
      <c r="D27" s="19"/>
      <c r="E27" s="19"/>
      <c r="F27" s="19"/>
      <c r="G27" s="20"/>
      <c r="H27" s="20"/>
      <c r="I27" s="20"/>
    </row>
    <row r="28" spans="1:9" s="17" customFormat="1" ht="15">
      <c r="A28" s="19"/>
      <c r="B28" s="19"/>
      <c r="C28" s="19" t="s">
        <v>586</v>
      </c>
      <c r="D28" s="19"/>
      <c r="E28" s="19"/>
      <c r="F28" s="19"/>
      <c r="G28" s="20"/>
      <c r="H28" s="20"/>
      <c r="I28" s="20"/>
    </row>
    <row r="29" spans="1:9" s="17" customFormat="1" ht="15">
      <c r="A29" s="19"/>
      <c r="B29" s="19"/>
      <c r="C29" s="19" t="s">
        <v>820</v>
      </c>
      <c r="D29" s="19"/>
      <c r="E29" s="19"/>
      <c r="F29" s="19"/>
      <c r="G29" s="20"/>
      <c r="H29" s="20"/>
      <c r="I29" s="20"/>
    </row>
    <row r="30" spans="1:9" s="17" customFormat="1" ht="15">
      <c r="A30" s="19"/>
      <c r="B30" s="18" t="s">
        <v>70</v>
      </c>
      <c r="C30" s="19"/>
      <c r="D30" s="19"/>
      <c r="E30" s="19"/>
      <c r="F30" s="19"/>
      <c r="G30" s="20"/>
      <c r="H30" s="20"/>
      <c r="I30" s="20"/>
    </row>
    <row r="31" spans="1:9" s="17" customFormat="1" ht="15">
      <c r="A31" s="19"/>
      <c r="B31" s="19"/>
      <c r="C31" s="19"/>
      <c r="D31" s="19"/>
      <c r="E31" s="19"/>
      <c r="F31" s="19"/>
      <c r="G31" s="20"/>
      <c r="H31" s="20"/>
      <c r="I31" s="20"/>
    </row>
    <row r="32" spans="1:9" s="17" customFormat="1" ht="15">
      <c r="A32" s="18" t="s">
        <v>1075</v>
      </c>
      <c r="B32" s="19"/>
      <c r="C32" s="19"/>
      <c r="D32" s="19"/>
      <c r="E32" s="19"/>
      <c r="F32" s="19"/>
      <c r="G32" s="20"/>
      <c r="H32" s="20"/>
      <c r="I32" s="20"/>
    </row>
    <row r="33" spans="1:9" s="17" customFormat="1" ht="15">
      <c r="A33" s="19"/>
      <c r="B33" s="19"/>
      <c r="C33" s="19"/>
      <c r="D33" s="19"/>
      <c r="E33" s="19"/>
      <c r="F33" s="19"/>
      <c r="G33" s="20"/>
      <c r="H33" s="20"/>
      <c r="I33" s="20"/>
    </row>
    <row r="34" spans="1:9" s="17" customFormat="1" ht="15">
      <c r="A34" s="18" t="s">
        <v>1025</v>
      </c>
      <c r="B34" s="19"/>
      <c r="C34" s="19"/>
      <c r="D34" s="19"/>
      <c r="E34" s="19"/>
      <c r="F34" s="19"/>
      <c r="G34" s="20"/>
      <c r="H34" s="20"/>
      <c r="I34" s="20"/>
    </row>
    <row r="35" spans="1:9" s="17" customFormat="1" ht="15">
      <c r="A35" s="19"/>
      <c r="B35" s="19"/>
      <c r="C35" s="19"/>
      <c r="D35" s="19"/>
      <c r="E35" s="19"/>
      <c r="F35" s="19"/>
      <c r="G35" s="20"/>
      <c r="H35" s="20"/>
      <c r="I35" s="20"/>
    </row>
    <row r="36" spans="1:9" s="17" customFormat="1" ht="15">
      <c r="A36" s="19"/>
      <c r="B36" s="18" t="s">
        <v>71</v>
      </c>
      <c r="C36" s="19"/>
      <c r="D36" s="19"/>
      <c r="E36" s="19"/>
      <c r="F36" s="19"/>
      <c r="G36" s="20"/>
      <c r="H36" s="20"/>
      <c r="I36" s="20"/>
    </row>
    <row r="37" spans="1:9" s="17" customFormat="1" ht="15">
      <c r="A37" s="19"/>
      <c r="B37" s="19"/>
      <c r="C37" s="19" t="s">
        <v>72</v>
      </c>
      <c r="D37" s="19"/>
      <c r="E37" s="19"/>
      <c r="F37" s="19"/>
      <c r="G37" s="20"/>
      <c r="H37" s="20"/>
      <c r="I37" s="20"/>
    </row>
    <row r="38" spans="1:9" s="17" customFormat="1" ht="15">
      <c r="A38" s="19"/>
      <c r="B38" s="19"/>
      <c r="C38" s="19" t="s">
        <v>104</v>
      </c>
      <c r="D38" s="19"/>
      <c r="E38" s="19"/>
      <c r="F38" s="19"/>
      <c r="G38" s="20"/>
      <c r="H38" s="20"/>
      <c r="I38" s="20"/>
    </row>
    <row r="39" spans="1:9" s="17" customFormat="1" ht="15">
      <c r="A39" s="19"/>
      <c r="B39" s="19"/>
      <c r="C39" s="19" t="s">
        <v>582</v>
      </c>
      <c r="D39" s="19"/>
      <c r="E39" s="19"/>
      <c r="F39" s="19"/>
      <c r="G39" s="20"/>
      <c r="H39" s="20"/>
      <c r="I39" s="20"/>
    </row>
    <row r="40" spans="1:9" s="17" customFormat="1" ht="15">
      <c r="A40" s="19"/>
      <c r="B40" s="19"/>
      <c r="C40" s="19" t="s">
        <v>583</v>
      </c>
      <c r="D40" s="19"/>
      <c r="E40" s="19"/>
      <c r="F40" s="19"/>
      <c r="G40" s="20"/>
      <c r="H40" s="20"/>
      <c r="I40" s="20"/>
    </row>
    <row r="41" spans="1:9" s="17" customFormat="1" ht="15">
      <c r="A41" s="19"/>
      <c r="B41" s="19"/>
      <c r="C41" s="19" t="s">
        <v>584</v>
      </c>
      <c r="D41" s="19"/>
      <c r="E41" s="19"/>
      <c r="F41" s="19"/>
      <c r="G41" s="20"/>
      <c r="H41" s="20"/>
      <c r="I41" s="20"/>
    </row>
    <row r="42" spans="1:9" s="17" customFormat="1" ht="15">
      <c r="A42" s="19"/>
      <c r="B42" s="19"/>
      <c r="C42" s="19" t="s">
        <v>819</v>
      </c>
      <c r="D42" s="19"/>
      <c r="E42" s="19"/>
      <c r="F42" s="19"/>
      <c r="G42" s="20"/>
      <c r="H42" s="20"/>
      <c r="I42" s="20"/>
    </row>
    <row r="43" spans="1:9" s="17" customFormat="1" ht="15">
      <c r="A43" s="19"/>
      <c r="B43" s="19"/>
      <c r="C43" s="19" t="s">
        <v>90</v>
      </c>
      <c r="D43" s="19"/>
      <c r="E43" s="19"/>
      <c r="F43" s="19"/>
      <c r="G43" s="20"/>
      <c r="H43" s="20"/>
      <c r="I43" s="20"/>
    </row>
    <row r="44" spans="1:9" s="17" customFormat="1" ht="15">
      <c r="A44" s="19"/>
      <c r="B44" s="18" t="s">
        <v>91</v>
      </c>
      <c r="C44" s="19"/>
      <c r="D44" s="19"/>
      <c r="E44" s="19"/>
      <c r="F44" s="19"/>
      <c r="G44" s="20"/>
      <c r="H44" s="20"/>
      <c r="I44" s="20"/>
    </row>
    <row r="45" spans="1:9" s="17" customFormat="1" ht="15">
      <c r="A45" s="19"/>
      <c r="B45" s="19"/>
      <c r="C45" s="19"/>
      <c r="D45" s="19"/>
      <c r="E45" s="19"/>
      <c r="F45" s="19"/>
      <c r="G45" s="20"/>
      <c r="H45" s="20"/>
      <c r="I45" s="20"/>
    </row>
    <row r="46" spans="1:9" s="17" customFormat="1" ht="15">
      <c r="A46" s="19"/>
      <c r="B46" s="18" t="s">
        <v>92</v>
      </c>
      <c r="C46" s="19"/>
      <c r="D46" s="19"/>
      <c r="E46" s="19"/>
      <c r="F46" s="19"/>
      <c r="G46" s="20"/>
      <c r="H46" s="20"/>
      <c r="I46" s="20"/>
    </row>
    <row r="47" spans="1:9" s="17" customFormat="1" ht="15">
      <c r="A47" s="19"/>
      <c r="B47" s="19"/>
      <c r="C47" s="19" t="s">
        <v>93</v>
      </c>
      <c r="D47" s="19"/>
      <c r="E47" s="19"/>
      <c r="F47" s="19"/>
      <c r="G47" s="20"/>
      <c r="H47" s="20"/>
      <c r="I47" s="20"/>
    </row>
    <row r="48" spans="1:9" s="17" customFormat="1" ht="15">
      <c r="A48" s="19"/>
      <c r="B48" s="19"/>
      <c r="C48" s="19" t="s">
        <v>94</v>
      </c>
      <c r="D48" s="19"/>
      <c r="E48" s="19"/>
      <c r="F48" s="19"/>
      <c r="G48" s="20"/>
      <c r="H48" s="20"/>
      <c r="I48" s="20"/>
    </row>
    <row r="49" spans="1:9" s="17" customFormat="1" ht="15">
      <c r="A49" s="19"/>
      <c r="B49" s="19"/>
      <c r="C49" s="19" t="s">
        <v>117</v>
      </c>
      <c r="D49" s="19"/>
      <c r="E49" s="19"/>
      <c r="F49" s="19"/>
      <c r="G49" s="20"/>
      <c r="H49" s="20"/>
      <c r="I49" s="20"/>
    </row>
    <row r="50" spans="1:9" s="17" customFormat="1" ht="15">
      <c r="A50" s="19"/>
      <c r="B50" s="19"/>
      <c r="C50" s="19" t="s">
        <v>95</v>
      </c>
      <c r="D50" s="19"/>
      <c r="E50" s="19"/>
      <c r="F50" s="19"/>
      <c r="G50" s="20"/>
      <c r="H50" s="20"/>
      <c r="I50" s="20"/>
    </row>
    <row r="51" spans="1:9" s="17" customFormat="1" ht="15">
      <c r="A51" s="19"/>
      <c r="B51" s="19"/>
      <c r="C51" s="19" t="s">
        <v>585</v>
      </c>
      <c r="D51" s="19"/>
      <c r="E51" s="19"/>
      <c r="F51" s="19"/>
      <c r="G51" s="20"/>
      <c r="H51" s="20"/>
      <c r="I51" s="20"/>
    </row>
    <row r="52" spans="1:9" s="17" customFormat="1" ht="15">
      <c r="A52" s="19"/>
      <c r="B52" s="18"/>
      <c r="C52" s="19"/>
      <c r="D52" s="19"/>
      <c r="E52" s="19"/>
      <c r="F52" s="19"/>
      <c r="G52" s="20"/>
      <c r="H52" s="20"/>
      <c r="I52" s="20"/>
    </row>
    <row r="53" spans="1:9" s="17" customFormat="1" ht="15">
      <c r="A53" s="19"/>
      <c r="B53" s="18" t="s">
        <v>98</v>
      </c>
      <c r="C53" s="19"/>
      <c r="D53" s="19"/>
      <c r="E53" s="19"/>
      <c r="F53" s="19"/>
      <c r="G53" s="20"/>
      <c r="H53" s="20"/>
      <c r="I53" s="20"/>
    </row>
    <row r="54" spans="1:9" s="17" customFormat="1" ht="15">
      <c r="A54" s="19"/>
      <c r="B54" s="18"/>
      <c r="C54" s="19"/>
      <c r="D54" s="19"/>
      <c r="E54" s="19"/>
      <c r="F54" s="19"/>
      <c r="G54" s="20"/>
      <c r="H54" s="20"/>
      <c r="I54" s="20"/>
    </row>
    <row r="55" spans="1:9" s="17" customFormat="1" ht="15">
      <c r="A55" s="18" t="s">
        <v>1076</v>
      </c>
      <c r="B55" s="19"/>
      <c r="C55" s="19"/>
      <c r="D55" s="19"/>
      <c r="E55" s="19"/>
      <c r="F55" s="19"/>
      <c r="G55" s="20"/>
      <c r="H55" s="20"/>
      <c r="I55" s="20"/>
    </row>
    <row r="56" spans="1:9" s="17" customFormat="1" ht="15">
      <c r="A56" s="18"/>
      <c r="B56" s="19"/>
      <c r="C56" s="19"/>
      <c r="D56" s="19"/>
      <c r="E56" s="19"/>
      <c r="F56" s="19"/>
      <c r="G56" s="20"/>
      <c r="H56" s="20"/>
      <c r="I56" s="20"/>
    </row>
    <row r="57" spans="1:9" s="17" customFormat="1" ht="15">
      <c r="A57" s="19"/>
      <c r="B57" s="18" t="s">
        <v>1071</v>
      </c>
      <c r="C57" s="19"/>
      <c r="D57" s="19"/>
      <c r="E57" s="19"/>
      <c r="F57" s="19"/>
      <c r="G57" s="20"/>
      <c r="H57" s="20"/>
      <c r="I57" s="20"/>
    </row>
    <row r="58" spans="1:9" s="17" customFormat="1" ht="15">
      <c r="A58" s="19"/>
      <c r="B58" s="19"/>
      <c r="C58" s="19" t="s">
        <v>588</v>
      </c>
      <c r="D58" s="19"/>
      <c r="E58" s="19"/>
      <c r="F58" s="19"/>
      <c r="G58" s="20"/>
      <c r="H58" s="20"/>
      <c r="I58" s="20"/>
    </row>
    <row r="59" spans="1:9" s="17" customFormat="1" ht="15">
      <c r="A59" s="19"/>
      <c r="B59" s="19"/>
      <c r="C59" s="19" t="s">
        <v>589</v>
      </c>
      <c r="D59" s="19"/>
      <c r="E59" s="19"/>
      <c r="F59" s="19"/>
      <c r="G59" s="20"/>
      <c r="H59" s="20"/>
      <c r="I59" s="20"/>
    </row>
    <row r="60" spans="1:9" s="17" customFormat="1" ht="15">
      <c r="A60" s="19"/>
      <c r="B60" s="19"/>
      <c r="C60" s="19" t="s">
        <v>590</v>
      </c>
      <c r="D60" s="19"/>
      <c r="E60" s="19"/>
      <c r="F60" s="19"/>
      <c r="G60" s="20"/>
      <c r="H60" s="20"/>
      <c r="I60" s="20"/>
    </row>
    <row r="61" spans="1:9" s="17" customFormat="1" ht="15">
      <c r="A61" s="19"/>
      <c r="B61" s="19"/>
      <c r="C61" s="19" t="s">
        <v>591</v>
      </c>
      <c r="D61" s="19"/>
      <c r="E61" s="19"/>
      <c r="F61" s="19"/>
      <c r="G61" s="20"/>
      <c r="H61" s="20"/>
      <c r="I61" s="20"/>
    </row>
    <row r="62" spans="1:9" s="17" customFormat="1" ht="15">
      <c r="A62" s="19"/>
      <c r="B62" s="18" t="s">
        <v>1072</v>
      </c>
      <c r="C62" s="19"/>
      <c r="D62" s="19"/>
      <c r="E62" s="19"/>
      <c r="F62" s="19"/>
      <c r="G62" s="20"/>
      <c r="H62" s="20"/>
      <c r="I62" s="20"/>
    </row>
    <row r="63" spans="1:9" s="17" customFormat="1" ht="15">
      <c r="A63" s="19"/>
      <c r="B63" s="19"/>
      <c r="C63" s="19"/>
      <c r="D63" s="19"/>
      <c r="E63" s="19"/>
      <c r="F63" s="19"/>
      <c r="G63" s="20"/>
      <c r="H63" s="20"/>
      <c r="I63" s="20"/>
    </row>
    <row r="64" spans="1:9" s="17" customFormat="1" ht="15">
      <c r="A64" s="18" t="s">
        <v>1082</v>
      </c>
      <c r="B64" s="19"/>
      <c r="C64" s="19"/>
      <c r="D64" s="19"/>
      <c r="E64" s="19"/>
      <c r="F64" s="19"/>
      <c r="G64" s="20"/>
      <c r="H64" s="20"/>
      <c r="I64" s="20"/>
    </row>
    <row r="65" spans="1:9" s="17" customFormat="1" ht="15">
      <c r="A65" s="19"/>
      <c r="B65" s="19"/>
      <c r="C65" s="19"/>
      <c r="D65" s="19"/>
      <c r="E65" s="19"/>
      <c r="F65" s="19"/>
      <c r="G65" s="20"/>
      <c r="H65" s="20"/>
      <c r="I65" s="20"/>
    </row>
    <row r="66" spans="1:9" s="17" customFormat="1" ht="15">
      <c r="A66" s="20"/>
      <c r="B66" s="20"/>
      <c r="C66" s="20"/>
      <c r="D66" s="20"/>
      <c r="E66" s="20"/>
      <c r="F66" s="20"/>
      <c r="G66" s="20"/>
      <c r="H66" s="20"/>
      <c r="I66" s="20"/>
    </row>
  </sheetData>
  <sheetProtection/>
  <printOptions gridLines="1"/>
  <pageMargins left="0.3937007874015748" right="0.3937007874015748" top="0.3937007874015748" bottom="0.3937007874015748" header="0" footer="0"/>
  <pageSetup fitToHeight="1" fitToWidth="1" horizontalDpi="600" verticalDpi="600" orientation="portrait" paperSize="5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="75" zoomScaleNormal="75" zoomScalePageLayoutView="0" workbookViewId="0" topLeftCell="A1">
      <selection activeCell="G35" sqref="G35"/>
    </sheetView>
  </sheetViews>
  <sheetFormatPr defaultColWidth="9.140625" defaultRowHeight="15"/>
  <cols>
    <col min="1" max="1" width="7.421875" style="4" customWidth="1"/>
    <col min="2" max="2" width="85.421875" style="4" customWidth="1"/>
    <col min="3" max="3" width="9.140625" style="0" hidden="1" customWidth="1"/>
  </cols>
  <sheetData>
    <row r="1" spans="1:4" ht="15">
      <c r="A1" s="330" t="s">
        <v>147</v>
      </c>
      <c r="B1" s="395"/>
      <c r="C1" s="11"/>
      <c r="D1" s="11"/>
    </row>
    <row r="2" spans="1:4" ht="15">
      <c r="A2" s="334" t="s">
        <v>154</v>
      </c>
      <c r="B2" s="335"/>
      <c r="C2" s="11"/>
      <c r="D2" s="11"/>
    </row>
    <row r="3" spans="1:2" ht="15">
      <c r="A3" s="394" t="s">
        <v>1092</v>
      </c>
      <c r="B3" s="394"/>
    </row>
    <row r="5" ht="15">
      <c r="A5" s="3" t="s">
        <v>1008</v>
      </c>
    </row>
    <row r="7" spans="1:2" ht="15">
      <c r="A7" s="20"/>
      <c r="B7" s="4" t="s">
        <v>157</v>
      </c>
    </row>
    <row r="8" spans="1:2" ht="15">
      <c r="A8" s="20"/>
      <c r="B8" s="4" t="s">
        <v>158</v>
      </c>
    </row>
    <row r="9" ht="15">
      <c r="B9" s="4" t="s">
        <v>159</v>
      </c>
    </row>
    <row r="10" ht="15">
      <c r="B10" s="4" t="s">
        <v>160</v>
      </c>
    </row>
    <row r="11" ht="15">
      <c r="B11" s="4" t="s">
        <v>229</v>
      </c>
    </row>
    <row r="12" ht="15">
      <c r="B12" s="4" t="s">
        <v>158</v>
      </c>
    </row>
    <row r="14" ht="15">
      <c r="A14" s="81" t="s">
        <v>1093</v>
      </c>
    </row>
    <row r="15" ht="15">
      <c r="A15" s="20"/>
    </row>
    <row r="16" spans="1:2" ht="15">
      <c r="A16" s="20"/>
      <c r="B16" s="4" t="s">
        <v>240</v>
      </c>
    </row>
    <row r="17" spans="1:2" ht="15">
      <c r="A17" s="20"/>
      <c r="B17" s="4" t="s">
        <v>1096</v>
      </c>
    </row>
    <row r="18" ht="15">
      <c r="A18" s="20"/>
    </row>
    <row r="19" ht="15">
      <c r="A19" s="82" t="s">
        <v>224</v>
      </c>
    </row>
    <row r="20" ht="15">
      <c r="A20" s="20"/>
    </row>
    <row r="21" ht="15">
      <c r="A21" s="20"/>
    </row>
    <row r="22" ht="15">
      <c r="A22" s="82" t="s">
        <v>472</v>
      </c>
    </row>
    <row r="23" ht="15">
      <c r="A23" s="20"/>
    </row>
    <row r="24" spans="1:2" ht="15">
      <c r="A24" s="20"/>
      <c r="B24" s="4" t="s">
        <v>453</v>
      </c>
    </row>
    <row r="25" spans="1:2" ht="15">
      <c r="A25" s="20"/>
      <c r="B25" s="4" t="s">
        <v>462</v>
      </c>
    </row>
    <row r="26" spans="1:2" ht="15">
      <c r="A26" s="20"/>
      <c r="B26" s="4" t="s">
        <v>464</v>
      </c>
    </row>
    <row r="27" spans="1:2" ht="15">
      <c r="A27" s="20"/>
      <c r="B27" s="4" t="s">
        <v>465</v>
      </c>
    </row>
    <row r="28" spans="1:2" ht="15">
      <c r="A28" s="20"/>
      <c r="B28" s="4" t="s">
        <v>468</v>
      </c>
    </row>
    <row r="29" ht="15">
      <c r="A29" s="20"/>
    </row>
    <row r="30" spans="1:2" s="83" customFormat="1" ht="29.25" customHeight="1">
      <c r="A30" s="418" t="s">
        <v>1105</v>
      </c>
      <c r="B30" s="419"/>
    </row>
    <row r="31" ht="15">
      <c r="A31" s="20"/>
    </row>
    <row r="32" spans="1:2" ht="15">
      <c r="A32" s="20"/>
      <c r="B32" s="4" t="s">
        <v>473</v>
      </c>
    </row>
    <row r="33" spans="1:2" ht="15">
      <c r="A33" s="20"/>
      <c r="B33" s="4" t="s">
        <v>1102</v>
      </c>
    </row>
    <row r="34" ht="15">
      <c r="A34" s="20"/>
    </row>
    <row r="35" ht="15">
      <c r="A35" s="82" t="s">
        <v>592</v>
      </c>
    </row>
    <row r="36" ht="15">
      <c r="A36" s="20"/>
    </row>
    <row r="37" ht="15">
      <c r="A37" s="82" t="s">
        <v>593</v>
      </c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</sheetData>
  <sheetProtection/>
  <mergeCells count="1">
    <mergeCell ref="A30:B30"/>
  </mergeCells>
  <printOptions gridLines="1"/>
  <pageMargins left="0.3937007874015748" right="0.3937007874015748" top="0.3937007874015748" bottom="0.3937007874015748" header="0" footer="0"/>
  <pageSetup fitToHeight="1" fitToWidth="1"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7"/>
  <sheetViews>
    <sheetView zoomScale="75" zoomScaleNormal="75" zoomScalePageLayoutView="0" workbookViewId="0" topLeftCell="A25">
      <selection activeCell="B60" sqref="B60"/>
    </sheetView>
  </sheetViews>
  <sheetFormatPr defaultColWidth="9.140625" defaultRowHeight="15"/>
  <cols>
    <col min="1" max="1" width="6.28125" style="4" customWidth="1"/>
    <col min="2" max="2" width="63.57421875" style="75" customWidth="1"/>
  </cols>
  <sheetData>
    <row r="1" spans="1:2" ht="15">
      <c r="A1" s="330" t="s">
        <v>147</v>
      </c>
      <c r="B1" s="397"/>
    </row>
    <row r="2" spans="1:2" ht="15">
      <c r="A2" s="334" t="s">
        <v>594</v>
      </c>
      <c r="B2" s="336"/>
    </row>
    <row r="3" spans="1:2" ht="15">
      <c r="A3" s="394" t="s">
        <v>1092</v>
      </c>
      <c r="B3" s="396"/>
    </row>
    <row r="6" ht="15">
      <c r="A6" s="81" t="s">
        <v>157</v>
      </c>
    </row>
    <row r="7" spans="1:2" ht="15">
      <c r="A7" s="20"/>
      <c r="B7" s="75" t="s">
        <v>122</v>
      </c>
    </row>
    <row r="8" spans="1:2" ht="15">
      <c r="A8" s="20"/>
      <c r="B8" s="75" t="s">
        <v>128</v>
      </c>
    </row>
    <row r="9" ht="15">
      <c r="B9" s="75" t="s">
        <v>149</v>
      </c>
    </row>
    <row r="10" ht="15">
      <c r="B10" s="75" t="s">
        <v>150</v>
      </c>
    </row>
    <row r="11" ht="15">
      <c r="B11" s="75" t="s">
        <v>151</v>
      </c>
    </row>
    <row r="12" ht="15">
      <c r="B12" s="75" t="s">
        <v>152</v>
      </c>
    </row>
    <row r="13" ht="15">
      <c r="B13" s="75" t="s">
        <v>483</v>
      </c>
    </row>
    <row r="14" ht="15">
      <c r="B14" s="75" t="s">
        <v>135</v>
      </c>
    </row>
    <row r="15" spans="1:2" ht="15">
      <c r="A15" s="20"/>
      <c r="B15" s="85" t="s">
        <v>491</v>
      </c>
    </row>
    <row r="16" spans="1:2" ht="15">
      <c r="A16" s="20"/>
      <c r="B16" s="75" t="s">
        <v>153</v>
      </c>
    </row>
    <row r="17" spans="1:2" ht="15">
      <c r="A17" s="20"/>
      <c r="B17" s="75" t="s">
        <v>492</v>
      </c>
    </row>
    <row r="18" spans="1:2" ht="15">
      <c r="A18" s="20"/>
      <c r="B18" s="75" t="s">
        <v>912</v>
      </c>
    </row>
    <row r="19" ht="15">
      <c r="A19" s="82" t="s">
        <v>161</v>
      </c>
    </row>
    <row r="20" ht="15">
      <c r="A20" s="20"/>
    </row>
    <row r="21" ht="15">
      <c r="A21" s="82" t="s">
        <v>159</v>
      </c>
    </row>
    <row r="22" spans="1:2" ht="15">
      <c r="A22" s="20"/>
      <c r="B22" s="85" t="s">
        <v>498</v>
      </c>
    </row>
    <row r="23" spans="1:2" ht="15">
      <c r="A23" s="20"/>
      <c r="B23" s="75" t="s">
        <v>163</v>
      </c>
    </row>
    <row r="24" ht="15">
      <c r="A24" s="82" t="s">
        <v>503</v>
      </c>
    </row>
    <row r="25" ht="15">
      <c r="A25" s="20"/>
    </row>
    <row r="26" ht="15">
      <c r="A26" s="86" t="s">
        <v>160</v>
      </c>
    </row>
    <row r="27" spans="1:2" ht="15">
      <c r="A27" s="20"/>
      <c r="B27" s="75" t="s">
        <v>164</v>
      </c>
    </row>
    <row r="28" spans="1:2" ht="15">
      <c r="A28" s="20"/>
      <c r="B28" s="75" t="s">
        <v>165</v>
      </c>
    </row>
    <row r="29" spans="1:2" ht="15">
      <c r="A29" s="20"/>
      <c r="B29" s="75" t="s">
        <v>225</v>
      </c>
    </row>
    <row r="30" spans="1:2" ht="15">
      <c r="A30" s="20"/>
      <c r="B30" s="75" t="s">
        <v>838</v>
      </c>
    </row>
    <row r="31" spans="1:2" ht="15">
      <c r="A31" s="20"/>
      <c r="B31" s="75" t="s">
        <v>226</v>
      </c>
    </row>
    <row r="32" spans="1:2" ht="15">
      <c r="A32" s="20"/>
      <c r="B32" s="75" t="s">
        <v>227</v>
      </c>
    </row>
    <row r="33" ht="15">
      <c r="A33" s="82" t="s">
        <v>228</v>
      </c>
    </row>
    <row r="34" ht="15">
      <c r="A34" s="20"/>
    </row>
    <row r="35" ht="15">
      <c r="A35" s="82" t="s">
        <v>229</v>
      </c>
    </row>
    <row r="36" spans="1:2" ht="15">
      <c r="A36" s="20"/>
      <c r="B36" s="75" t="s">
        <v>230</v>
      </c>
    </row>
    <row r="37" spans="1:2" ht="15">
      <c r="A37" s="20"/>
      <c r="B37" s="75" t="s">
        <v>595</v>
      </c>
    </row>
    <row r="38" spans="1:2" ht="15">
      <c r="A38" s="20"/>
      <c r="B38" s="75" t="s">
        <v>231</v>
      </c>
    </row>
    <row r="39" spans="1:2" ht="15">
      <c r="A39" s="20"/>
      <c r="B39" s="75" t="s">
        <v>232</v>
      </c>
    </row>
    <row r="40" spans="1:2" ht="15">
      <c r="A40" s="20"/>
      <c r="B40" s="75" t="s">
        <v>233</v>
      </c>
    </row>
    <row r="41" spans="1:2" ht="15">
      <c r="A41" s="20"/>
      <c r="B41" s="85" t="s">
        <v>202</v>
      </c>
    </row>
    <row r="42" spans="1:2" ht="15">
      <c r="A42" s="20"/>
      <c r="B42" s="75" t="s">
        <v>596</v>
      </c>
    </row>
    <row r="43" spans="1:2" ht="15">
      <c r="A43" s="20"/>
      <c r="B43" s="75" t="s">
        <v>234</v>
      </c>
    </row>
    <row r="44" spans="1:2" ht="15">
      <c r="A44" s="20"/>
      <c r="B44" s="75" t="s">
        <v>235</v>
      </c>
    </row>
    <row r="45" spans="1:2" ht="15">
      <c r="A45" s="20"/>
      <c r="B45" s="75" t="s">
        <v>236</v>
      </c>
    </row>
    <row r="46" spans="1:2" ht="15">
      <c r="A46" s="20"/>
      <c r="B46" s="75" t="s">
        <v>206</v>
      </c>
    </row>
    <row r="47" spans="1:2" ht="15">
      <c r="A47" s="20"/>
      <c r="B47" s="75" t="s">
        <v>211</v>
      </c>
    </row>
    <row r="48" spans="1:50" s="125" customFormat="1" ht="26.25">
      <c r="A48" s="20"/>
      <c r="B48" s="95" t="s">
        <v>1041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ht="15">
      <c r="A49" s="82" t="s">
        <v>237</v>
      </c>
    </row>
    <row r="50" ht="15">
      <c r="A50" s="20"/>
    </row>
    <row r="51" ht="15">
      <c r="A51" s="82" t="s">
        <v>158</v>
      </c>
    </row>
    <row r="52" spans="1:2" ht="15">
      <c r="A52" s="20"/>
      <c r="B52" s="75" t="s">
        <v>573</v>
      </c>
    </row>
    <row r="53" spans="1:2" ht="15">
      <c r="A53" s="20"/>
      <c r="B53" s="75" t="s">
        <v>220</v>
      </c>
    </row>
    <row r="54" ht="15">
      <c r="A54" s="82" t="s">
        <v>238</v>
      </c>
    </row>
    <row r="55" ht="15">
      <c r="A55" s="20"/>
    </row>
    <row r="56" spans="1:2" ht="30" customHeight="1">
      <c r="A56" s="420" t="s">
        <v>1106</v>
      </c>
      <c r="B56" s="421"/>
    </row>
    <row r="57" ht="15">
      <c r="A57" s="20"/>
    </row>
    <row r="58" ht="15">
      <c r="A58" s="82" t="s">
        <v>1107</v>
      </c>
    </row>
    <row r="59" spans="1:2" ht="15">
      <c r="A59" s="20"/>
      <c r="B59" s="75" t="s">
        <v>240</v>
      </c>
    </row>
    <row r="60" spans="1:2" ht="15">
      <c r="A60" s="20"/>
      <c r="B60" s="4" t="s">
        <v>1096</v>
      </c>
    </row>
    <row r="61" ht="15">
      <c r="A61" s="20"/>
    </row>
    <row r="62" ht="15">
      <c r="A62" s="82" t="s">
        <v>1095</v>
      </c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</sheetData>
  <sheetProtection/>
  <mergeCells count="1">
    <mergeCell ref="A56:B56"/>
  </mergeCells>
  <printOptions gridLines="1"/>
  <pageMargins left="0.3937007874015748" right="0.3937007874015748" top="0.3937007874015748" bottom="0.3937007874015748" header="0" footer="0"/>
  <pageSetup fitToHeight="1" fitToWidth="1" horizontalDpi="600" verticalDpi="600" orientation="portrait" paperSize="5" r:id="rId1"/>
  <colBreaks count="2" manualBreakCount="2">
    <brk id="2" max="65535" man="1"/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="75" zoomScaleNormal="75" zoomScalePageLayoutView="0" workbookViewId="0" topLeftCell="A10">
      <selection activeCell="B47" sqref="B47"/>
    </sheetView>
  </sheetViews>
  <sheetFormatPr defaultColWidth="9.140625" defaultRowHeight="15"/>
  <cols>
    <col min="1" max="1" width="9.57421875" style="4" customWidth="1"/>
    <col min="2" max="2" width="67.421875" style="4" customWidth="1"/>
  </cols>
  <sheetData>
    <row r="1" spans="1:5" ht="15">
      <c r="A1" s="330" t="s">
        <v>147</v>
      </c>
      <c r="B1" s="395"/>
      <c r="C1" s="77"/>
      <c r="D1" s="77"/>
      <c r="E1" s="77"/>
    </row>
    <row r="2" spans="1:5" ht="15">
      <c r="A2" s="334" t="s">
        <v>597</v>
      </c>
      <c r="B2" s="335"/>
      <c r="C2" s="77"/>
      <c r="D2" s="77"/>
      <c r="E2" s="77"/>
    </row>
    <row r="3" spans="1:5" ht="15">
      <c r="A3" s="398" t="s">
        <v>1092</v>
      </c>
      <c r="B3" s="398"/>
      <c r="C3" s="77"/>
      <c r="D3" s="77"/>
      <c r="E3" s="77"/>
    </row>
    <row r="5" ht="15">
      <c r="A5" s="81" t="s">
        <v>453</v>
      </c>
    </row>
    <row r="6" ht="15">
      <c r="B6" s="4" t="s">
        <v>454</v>
      </c>
    </row>
    <row r="7" spans="1:2" ht="15">
      <c r="A7" s="20"/>
      <c r="B7" s="4" t="s">
        <v>455</v>
      </c>
    </row>
    <row r="8" spans="1:2" ht="15">
      <c r="A8" s="20"/>
      <c r="B8" s="4" t="s">
        <v>456</v>
      </c>
    </row>
    <row r="9" ht="15">
      <c r="B9" s="4" t="s">
        <v>530</v>
      </c>
    </row>
    <row r="10" ht="15">
      <c r="B10" s="4" t="s">
        <v>457</v>
      </c>
    </row>
    <row r="11" ht="15">
      <c r="B11" s="4" t="s">
        <v>327</v>
      </c>
    </row>
    <row r="12" ht="15">
      <c r="B12" s="4" t="s">
        <v>539</v>
      </c>
    </row>
    <row r="13" ht="15">
      <c r="B13" s="4" t="s">
        <v>458</v>
      </c>
    </row>
    <row r="14" ht="15">
      <c r="B14" s="4" t="s">
        <v>338</v>
      </c>
    </row>
    <row r="15" spans="1:2" ht="15">
      <c r="A15" s="20"/>
      <c r="B15" s="4" t="s">
        <v>343</v>
      </c>
    </row>
    <row r="16" spans="1:2" ht="15">
      <c r="A16" s="20"/>
      <c r="B16" s="4" t="s">
        <v>459</v>
      </c>
    </row>
    <row r="17" spans="1:2" ht="15">
      <c r="A17" s="20"/>
      <c r="B17" s="4" t="s">
        <v>460</v>
      </c>
    </row>
    <row r="18" spans="1:2" s="1" customFormat="1" ht="15">
      <c r="A18" s="82" t="s">
        <v>598</v>
      </c>
      <c r="B18" s="4"/>
    </row>
    <row r="19" spans="1:2" s="1" customFormat="1" ht="15">
      <c r="A19" s="20"/>
      <c r="B19" s="4"/>
    </row>
    <row r="20" spans="1:2" s="1" customFormat="1" ht="15">
      <c r="A20" s="82" t="s">
        <v>462</v>
      </c>
      <c r="B20" s="4"/>
    </row>
    <row r="21" spans="1:2" ht="15">
      <c r="A21" s="20"/>
      <c r="B21" s="4" t="s">
        <v>463</v>
      </c>
    </row>
    <row r="22" spans="1:2" ht="15">
      <c r="A22" s="20"/>
      <c r="B22" s="4" t="s">
        <v>543</v>
      </c>
    </row>
    <row r="23" spans="1:2" ht="15">
      <c r="A23" s="20"/>
      <c r="B23" s="4" t="s">
        <v>368</v>
      </c>
    </row>
    <row r="24" spans="1:2" ht="15">
      <c r="A24" s="20"/>
      <c r="B24" s="4" t="s">
        <v>548</v>
      </c>
    </row>
    <row r="25" spans="1:2" s="1" customFormat="1" ht="15">
      <c r="A25" s="82" t="s">
        <v>821</v>
      </c>
      <c r="B25" s="4"/>
    </row>
    <row r="26" spans="1:2" s="1" customFormat="1" ht="15">
      <c r="A26" s="20"/>
      <c r="B26" s="4"/>
    </row>
    <row r="27" spans="1:2" s="1" customFormat="1" ht="15">
      <c r="A27" s="82" t="s">
        <v>464</v>
      </c>
      <c r="B27" s="4"/>
    </row>
    <row r="28" spans="1:2" ht="15">
      <c r="A28" s="20"/>
      <c r="B28" s="4" t="s">
        <v>552</v>
      </c>
    </row>
    <row r="29" spans="1:2" ht="15">
      <c r="A29" s="20"/>
      <c r="B29" s="4" t="s">
        <v>464</v>
      </c>
    </row>
    <row r="30" spans="1:2" s="1" customFormat="1" ht="15">
      <c r="A30" s="82" t="s">
        <v>560</v>
      </c>
      <c r="B30" s="4"/>
    </row>
    <row r="31" spans="1:2" s="1" customFormat="1" ht="15">
      <c r="A31" s="20"/>
      <c r="B31" s="4"/>
    </row>
    <row r="32" spans="1:2" s="1" customFormat="1" ht="15">
      <c r="A32" s="82" t="s">
        <v>465</v>
      </c>
      <c r="B32" s="4"/>
    </row>
    <row r="33" spans="1:2" s="1" customFormat="1" ht="15">
      <c r="A33" s="20"/>
      <c r="B33" s="4" t="s">
        <v>466</v>
      </c>
    </row>
    <row r="34" spans="1:2" s="1" customFormat="1" ht="15">
      <c r="A34" s="20"/>
      <c r="B34" s="4" t="s">
        <v>407</v>
      </c>
    </row>
    <row r="35" spans="1:2" s="1" customFormat="1" ht="15">
      <c r="A35" s="20"/>
      <c r="B35" s="4" t="s">
        <v>410</v>
      </c>
    </row>
    <row r="36" spans="1:2" s="1" customFormat="1" ht="15">
      <c r="A36" s="82" t="s">
        <v>467</v>
      </c>
      <c r="B36" s="4"/>
    </row>
    <row r="37" spans="1:2" s="1" customFormat="1" ht="15">
      <c r="A37" s="20"/>
      <c r="B37" s="4"/>
    </row>
    <row r="38" spans="1:2" s="1" customFormat="1" ht="15">
      <c r="A38" s="82" t="s">
        <v>468</v>
      </c>
      <c r="B38" s="4"/>
    </row>
    <row r="39" spans="1:2" ht="15">
      <c r="A39" s="20"/>
      <c r="B39" s="4" t="s">
        <v>469</v>
      </c>
    </row>
    <row r="40" spans="1:2" ht="15">
      <c r="A40" s="20"/>
      <c r="B40" s="4" t="s">
        <v>428</v>
      </c>
    </row>
    <row r="41" spans="1:2" s="1" customFormat="1" ht="15">
      <c r="A41" s="82" t="s">
        <v>470</v>
      </c>
      <c r="B41" s="4"/>
    </row>
    <row r="42" spans="1:2" s="1" customFormat="1" ht="15">
      <c r="A42" s="20"/>
      <c r="B42" s="4"/>
    </row>
    <row r="43" spans="1:2" s="1" customFormat="1" ht="15">
      <c r="A43" s="420" t="s">
        <v>1109</v>
      </c>
      <c r="B43" s="421"/>
    </row>
    <row r="44" spans="1:2" s="1" customFormat="1" ht="15">
      <c r="A44" s="20"/>
      <c r="B44" s="75"/>
    </row>
    <row r="45" spans="1:2" s="1" customFormat="1" ht="15">
      <c r="A45" s="82" t="s">
        <v>1110</v>
      </c>
      <c r="B45" s="75"/>
    </row>
    <row r="46" spans="1:2" s="1" customFormat="1" ht="15">
      <c r="A46" s="20"/>
      <c r="B46" s="4" t="s">
        <v>471</v>
      </c>
    </row>
    <row r="47" spans="1:2" s="1" customFormat="1" ht="15">
      <c r="A47" s="20"/>
      <c r="B47" s="4" t="s">
        <v>1102</v>
      </c>
    </row>
    <row r="48" spans="1:2" s="1" customFormat="1" ht="15">
      <c r="A48" s="20"/>
      <c r="B48" s="4"/>
    </row>
    <row r="49" spans="1:2" s="1" customFormat="1" ht="15">
      <c r="A49" s="82" t="s">
        <v>451</v>
      </c>
      <c r="B49" s="4"/>
    </row>
    <row r="50" spans="1:2" s="1" customFormat="1" ht="15">
      <c r="A50" s="20"/>
      <c r="B50" s="4"/>
    </row>
    <row r="51" spans="1:2" s="1" customFormat="1" ht="15">
      <c r="A51" s="20"/>
      <c r="B51" s="4"/>
    </row>
    <row r="52" spans="1:2" s="1" customFormat="1" ht="15">
      <c r="A52" s="20"/>
      <c r="B52" s="4"/>
    </row>
    <row r="53" spans="1:2" s="1" customFormat="1" ht="15">
      <c r="A53" s="20"/>
      <c r="B53" s="4"/>
    </row>
    <row r="54" spans="1:2" s="1" customFormat="1" ht="15">
      <c r="A54" s="20"/>
      <c r="B54" s="4"/>
    </row>
    <row r="55" spans="1:2" s="1" customFormat="1" ht="15">
      <c r="A55" s="20"/>
      <c r="B55" s="4"/>
    </row>
    <row r="56" spans="1:2" s="1" customFormat="1" ht="15">
      <c r="A56" s="20"/>
      <c r="B56" s="4"/>
    </row>
    <row r="57" spans="1:2" s="1" customFormat="1" ht="15">
      <c r="A57" s="20"/>
      <c r="B57" s="4"/>
    </row>
    <row r="58" spans="1:2" s="1" customFormat="1" ht="15">
      <c r="A58" s="20"/>
      <c r="B58" s="4"/>
    </row>
    <row r="59" spans="1:2" s="1" customFormat="1" ht="15">
      <c r="A59" s="20"/>
      <c r="B59" s="4"/>
    </row>
    <row r="60" spans="1:2" s="1" customFormat="1" ht="15">
      <c r="A60" s="20"/>
      <c r="B60" s="4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</sheetData>
  <sheetProtection/>
  <mergeCells count="1">
    <mergeCell ref="A43:B43"/>
  </mergeCells>
  <printOptions gridLines="1"/>
  <pageMargins left="0.3937007874015748" right="0.3937007874015748" top="0.3937007874015748" bottom="0.3937007874015748" header="0" footer="0"/>
  <pageSetup fitToHeight="1" fitToWidth="1" horizontalDpi="600" verticalDpi="600" orientation="portrait" paperSize="5" r:id="rId1"/>
  <rowBreaks count="4" manualBreakCount="4">
    <brk id="45" max="5" man="1"/>
    <brk id="71" max="5" man="1"/>
    <brk id="111" max="5" man="1"/>
    <brk id="22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222"/>
  <sheetViews>
    <sheetView tabSelected="1" zoomScale="84" zoomScaleNormal="84" zoomScaleSheetLayoutView="70" zoomScalePageLayoutView="0" workbookViewId="0" topLeftCell="A1">
      <selection activeCell="F4" sqref="F4"/>
    </sheetView>
  </sheetViews>
  <sheetFormatPr defaultColWidth="9.140625" defaultRowHeight="15" outlineLevelCol="1"/>
  <cols>
    <col min="1" max="1" width="3.28125" style="23" customWidth="1"/>
    <col min="2" max="2" width="3.421875" style="21" customWidth="1"/>
    <col min="3" max="3" width="64.8515625" style="21" customWidth="1"/>
    <col min="4" max="4" width="1.1484375" style="47" customWidth="1"/>
    <col min="5" max="5" width="17.8515625" style="68" bestFit="1" customWidth="1"/>
    <col min="6" max="6" width="63.57421875" style="440" bestFit="1" customWidth="1" outlineLevel="1"/>
    <col min="7" max="7" width="2.8515625" style="8" customWidth="1"/>
    <col min="8" max="8" width="57.57421875" style="52" hidden="1" customWidth="1" outlineLevel="1"/>
    <col min="9" max="9" width="1.1484375" style="49" hidden="1" customWidth="1" outlineLevel="1"/>
    <col min="10" max="10" width="70.140625" style="52" hidden="1" customWidth="1" outlineLevel="1"/>
    <col min="11" max="11" width="1.1484375" style="296" hidden="1" customWidth="1" outlineLevel="1"/>
    <col min="12" max="12" width="9.00390625" style="106" bestFit="1" customWidth="1" collapsed="1"/>
    <col min="13" max="23" width="9.140625" style="106" customWidth="1"/>
    <col min="24" max="24" width="12.00390625" style="281" bestFit="1" customWidth="1"/>
    <col min="25" max="25" width="1.28515625" style="106" customWidth="1"/>
    <col min="26" max="26" width="9.140625" style="106" customWidth="1"/>
  </cols>
  <sheetData>
    <row r="1" spans="1:26" s="11" customFormat="1" ht="26.25">
      <c r="A1" s="345" t="s">
        <v>10</v>
      </c>
      <c r="B1" s="345"/>
      <c r="C1" s="345"/>
      <c r="D1" s="346"/>
      <c r="E1" s="333"/>
      <c r="F1" s="424"/>
      <c r="G1" s="268"/>
      <c r="H1" s="260" t="s">
        <v>147</v>
      </c>
      <c r="I1" s="307"/>
      <c r="J1" s="289" t="s">
        <v>147</v>
      </c>
      <c r="K1" s="291"/>
      <c r="L1" s="344" t="s">
        <v>1028</v>
      </c>
      <c r="M1" s="344" t="s">
        <v>1029</v>
      </c>
      <c r="N1" s="344" t="s">
        <v>1030</v>
      </c>
      <c r="O1" s="344" t="s">
        <v>1031</v>
      </c>
      <c r="P1" s="344" t="s">
        <v>1032</v>
      </c>
      <c r="Q1" s="344" t="s">
        <v>1033</v>
      </c>
      <c r="R1" s="344" t="s">
        <v>1034</v>
      </c>
      <c r="S1" s="344" t="s">
        <v>1035</v>
      </c>
      <c r="T1" s="344" t="s">
        <v>1036</v>
      </c>
      <c r="U1" s="344" t="s">
        <v>1037</v>
      </c>
      <c r="V1" s="344" t="s">
        <v>1038</v>
      </c>
      <c r="W1" s="344" t="s">
        <v>1039</v>
      </c>
      <c r="X1" s="350" t="s">
        <v>1087</v>
      </c>
      <c r="Y1" s="344"/>
      <c r="Z1" s="344" t="s">
        <v>1009</v>
      </c>
    </row>
    <row r="2" spans="1:26" s="11" customFormat="1" ht="15">
      <c r="A2" s="347" t="s">
        <v>1051</v>
      </c>
      <c r="B2" s="347"/>
      <c r="C2" s="347"/>
      <c r="D2" s="348"/>
      <c r="E2" s="338" t="s">
        <v>1085</v>
      </c>
      <c r="F2" s="425" t="s">
        <v>1085</v>
      </c>
      <c r="G2" s="265"/>
      <c r="H2" s="78" t="s">
        <v>594</v>
      </c>
      <c r="I2" s="308"/>
      <c r="J2" s="22" t="s">
        <v>154</v>
      </c>
      <c r="K2" s="291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3"/>
      <c r="Y2" s="264"/>
      <c r="Z2" s="264"/>
    </row>
    <row r="3" spans="1:26" s="11" customFormat="1" ht="15">
      <c r="A3" s="169"/>
      <c r="B3" s="24"/>
      <c r="C3" s="349" t="s">
        <v>1084</v>
      </c>
      <c r="D3" s="199"/>
      <c r="E3" s="343" t="s">
        <v>1086</v>
      </c>
      <c r="F3" s="426" t="s">
        <v>1091</v>
      </c>
      <c r="G3" s="266"/>
      <c r="H3" s="79" t="s">
        <v>576</v>
      </c>
      <c r="I3" s="309"/>
      <c r="J3" s="25" t="s">
        <v>155</v>
      </c>
      <c r="K3" s="292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</row>
    <row r="4" spans="1:11" ht="15">
      <c r="A4" s="26"/>
      <c r="B4" s="26"/>
      <c r="C4" s="26"/>
      <c r="D4" s="251"/>
      <c r="E4" s="269"/>
      <c r="F4" s="427"/>
      <c r="G4" s="27"/>
      <c r="H4" s="29"/>
      <c r="I4" s="30"/>
      <c r="J4" s="29"/>
      <c r="K4" s="293"/>
    </row>
    <row r="5" spans="1:11" ht="15">
      <c r="A5" s="32"/>
      <c r="B5" s="31"/>
      <c r="C5" s="31"/>
      <c r="D5" s="200"/>
      <c r="E5" s="34"/>
      <c r="F5" s="428"/>
      <c r="G5" s="6"/>
      <c r="H5" s="35"/>
      <c r="I5" s="36"/>
      <c r="J5" s="41" t="s">
        <v>0</v>
      </c>
      <c r="K5" s="294"/>
    </row>
    <row r="6" spans="1:26" s="13" customFormat="1" ht="15">
      <c r="A6" s="141" t="s">
        <v>121</v>
      </c>
      <c r="B6" s="38"/>
      <c r="C6" s="38"/>
      <c r="D6" s="194"/>
      <c r="E6" s="40"/>
      <c r="F6" s="428"/>
      <c r="G6" s="7"/>
      <c r="H6" s="41" t="s">
        <v>157</v>
      </c>
      <c r="I6" s="42"/>
      <c r="J6" s="43"/>
      <c r="K6" s="295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282"/>
      <c r="Y6" s="107"/>
      <c r="Z6" s="107"/>
    </row>
    <row r="7" spans="1:26" s="13" customFormat="1" ht="26.25">
      <c r="A7" s="23"/>
      <c r="B7" s="21"/>
      <c r="C7" s="69" t="s">
        <v>681</v>
      </c>
      <c r="D7" s="201">
        <v>0</v>
      </c>
      <c r="E7" s="49">
        <v>4105</v>
      </c>
      <c r="F7" s="429" t="s">
        <v>928</v>
      </c>
      <c r="G7" s="7"/>
      <c r="H7" s="44" t="s">
        <v>122</v>
      </c>
      <c r="I7" s="49"/>
      <c r="J7" s="52" t="str">
        <f>'7 EF - Tableau des revenues'!A6</f>
        <v>Revenus gagnés</v>
      </c>
      <c r="K7" s="295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282"/>
      <c r="Y7" s="107"/>
      <c r="Z7" s="107">
        <f>SUM(L7:Y7)</f>
        <v>0</v>
      </c>
    </row>
    <row r="8" spans="1:26" s="13" customFormat="1" ht="15">
      <c r="A8" s="51"/>
      <c r="B8" s="46"/>
      <c r="C8" s="66" t="s">
        <v>124</v>
      </c>
      <c r="D8" s="201">
        <v>0</v>
      </c>
      <c r="E8" s="270">
        <v>4110</v>
      </c>
      <c r="F8" s="430" t="s">
        <v>929</v>
      </c>
      <c r="G8" s="7"/>
      <c r="H8" s="44" t="s">
        <v>128</v>
      </c>
      <c r="I8" s="49"/>
      <c r="J8" s="52" t="s">
        <v>157</v>
      </c>
      <c r="K8" s="295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282"/>
      <c r="Y8" s="107"/>
      <c r="Z8" s="107">
        <f aca="true" t="shared" si="0" ref="Z8:Z21">SUM(L8:Y8)</f>
        <v>0</v>
      </c>
    </row>
    <row r="9" spans="1:26" s="13" customFormat="1" ht="15">
      <c r="A9" s="23"/>
      <c r="B9" s="21"/>
      <c r="C9" s="66" t="s">
        <v>457</v>
      </c>
      <c r="D9" s="201">
        <v>0</v>
      </c>
      <c r="E9" s="270">
        <v>4120</v>
      </c>
      <c r="F9" s="430" t="s">
        <v>931</v>
      </c>
      <c r="G9" s="8"/>
      <c r="H9" s="52" t="s">
        <v>149</v>
      </c>
      <c r="I9" s="49"/>
      <c r="J9" s="52" t="s">
        <v>157</v>
      </c>
      <c r="K9" s="295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282"/>
      <c r="Y9" s="107"/>
      <c r="Z9" s="107">
        <f t="shared" si="0"/>
        <v>0</v>
      </c>
    </row>
    <row r="10" spans="1:26" s="13" customFormat="1" ht="15">
      <c r="A10" s="23"/>
      <c r="B10" s="21"/>
      <c r="C10" s="66" t="s">
        <v>1066</v>
      </c>
      <c r="D10" s="201">
        <v>0</v>
      </c>
      <c r="E10" s="270">
        <v>4130</v>
      </c>
      <c r="F10" s="430" t="s">
        <v>933</v>
      </c>
      <c r="G10" s="8"/>
      <c r="H10" s="53" t="s">
        <v>150</v>
      </c>
      <c r="I10" s="49"/>
      <c r="J10" s="52" t="s">
        <v>157</v>
      </c>
      <c r="K10" s="295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282"/>
      <c r="Y10" s="107"/>
      <c r="Z10" s="107">
        <f t="shared" si="0"/>
        <v>0</v>
      </c>
    </row>
    <row r="11" spans="1:26" s="13" customFormat="1" ht="15">
      <c r="A11" s="23"/>
      <c r="B11" s="21"/>
      <c r="C11" s="69" t="s">
        <v>132</v>
      </c>
      <c r="D11" s="201">
        <v>0</v>
      </c>
      <c r="E11" s="49">
        <v>4135</v>
      </c>
      <c r="F11" s="429" t="s">
        <v>934</v>
      </c>
      <c r="G11" s="8"/>
      <c r="H11" s="44" t="s">
        <v>152</v>
      </c>
      <c r="I11" s="49"/>
      <c r="J11" s="52" t="s">
        <v>157</v>
      </c>
      <c r="K11" s="295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282"/>
      <c r="Y11" s="107"/>
      <c r="Z11" s="107">
        <f t="shared" si="0"/>
        <v>0</v>
      </c>
    </row>
    <row r="12" spans="1:26" s="13" customFormat="1" ht="15">
      <c r="A12" s="23"/>
      <c r="B12" s="21"/>
      <c r="C12" s="66" t="s">
        <v>487</v>
      </c>
      <c r="D12" s="201" t="e">
        <v>#REF!</v>
      </c>
      <c r="E12" s="270">
        <v>4145</v>
      </c>
      <c r="F12" s="430" t="s">
        <v>936</v>
      </c>
      <c r="G12" s="8"/>
      <c r="H12" s="44" t="s">
        <v>483</v>
      </c>
      <c r="I12" s="49"/>
      <c r="J12" s="52" t="s">
        <v>157</v>
      </c>
      <c r="K12" s="295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282"/>
      <c r="Y12" s="107"/>
      <c r="Z12" s="107">
        <f t="shared" si="0"/>
        <v>0</v>
      </c>
    </row>
    <row r="13" spans="1:26" s="13" customFormat="1" ht="15">
      <c r="A13" s="23"/>
      <c r="B13" s="21"/>
      <c r="C13" s="66" t="s">
        <v>137</v>
      </c>
      <c r="D13" s="201">
        <v>0</v>
      </c>
      <c r="E13" s="270">
        <v>4145</v>
      </c>
      <c r="F13" s="430" t="s">
        <v>936</v>
      </c>
      <c r="G13" s="7"/>
      <c r="H13" s="44" t="s">
        <v>135</v>
      </c>
      <c r="I13" s="49"/>
      <c r="J13" s="52" t="s">
        <v>157</v>
      </c>
      <c r="K13" s="295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282"/>
      <c r="Y13" s="107"/>
      <c r="Z13" s="107">
        <f t="shared" si="0"/>
        <v>0</v>
      </c>
    </row>
    <row r="14" spans="1:26" s="13" customFormat="1" ht="15">
      <c r="A14" s="23"/>
      <c r="B14" s="21"/>
      <c r="C14" s="66" t="s">
        <v>138</v>
      </c>
      <c r="D14" s="201">
        <v>0</v>
      </c>
      <c r="E14" s="270">
        <v>4145</v>
      </c>
      <c r="F14" s="430" t="s">
        <v>936</v>
      </c>
      <c r="G14" s="8"/>
      <c r="H14" s="44" t="s">
        <v>491</v>
      </c>
      <c r="I14" s="49"/>
      <c r="J14" s="52" t="s">
        <v>157</v>
      </c>
      <c r="K14" s="295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282"/>
      <c r="Y14" s="107"/>
      <c r="Z14" s="107">
        <f t="shared" si="0"/>
        <v>0</v>
      </c>
    </row>
    <row r="15" spans="1:26" s="13" customFormat="1" ht="15">
      <c r="A15" s="23"/>
      <c r="C15" s="69" t="s">
        <v>1067</v>
      </c>
      <c r="D15" s="201">
        <v>0</v>
      </c>
      <c r="E15" s="49">
        <v>4155</v>
      </c>
      <c r="F15" s="429" t="s">
        <v>938</v>
      </c>
      <c r="G15" s="8"/>
      <c r="H15" s="44" t="s">
        <v>153</v>
      </c>
      <c r="I15" s="49"/>
      <c r="J15" s="52" t="s">
        <v>157</v>
      </c>
      <c r="K15" s="295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282"/>
      <c r="Y15" s="107"/>
      <c r="Z15" s="107">
        <f t="shared" si="0"/>
        <v>0</v>
      </c>
    </row>
    <row r="16" spans="3:26" ht="15">
      <c r="C16" s="66" t="s">
        <v>141</v>
      </c>
      <c r="D16" s="201">
        <v>0</v>
      </c>
      <c r="E16" s="270">
        <v>4160</v>
      </c>
      <c r="F16" s="430" t="s">
        <v>939</v>
      </c>
      <c r="H16" s="44" t="s">
        <v>492</v>
      </c>
      <c r="J16" s="52" t="s">
        <v>157</v>
      </c>
      <c r="Z16" s="106">
        <f t="shared" si="0"/>
        <v>0</v>
      </c>
    </row>
    <row r="17" spans="3:26" ht="15">
      <c r="C17" s="66" t="s">
        <v>142</v>
      </c>
      <c r="D17" s="201">
        <v>0</v>
      </c>
      <c r="E17" s="270">
        <v>4160</v>
      </c>
      <c r="F17" s="430" t="s">
        <v>939</v>
      </c>
      <c r="H17" s="44" t="s">
        <v>492</v>
      </c>
      <c r="J17" s="52" t="s">
        <v>157</v>
      </c>
      <c r="Z17" s="106">
        <f t="shared" si="0"/>
        <v>0</v>
      </c>
    </row>
    <row r="18" spans="3:26" ht="15">
      <c r="C18" s="66" t="s">
        <v>145</v>
      </c>
      <c r="D18" s="201">
        <v>0</v>
      </c>
      <c r="E18" s="270">
        <v>4160</v>
      </c>
      <c r="F18" s="430" t="s">
        <v>939</v>
      </c>
      <c r="H18" s="44" t="s">
        <v>492</v>
      </c>
      <c r="J18" s="52" t="s">
        <v>157</v>
      </c>
      <c r="Z18" s="106">
        <f t="shared" si="0"/>
        <v>0</v>
      </c>
    </row>
    <row r="19" spans="3:26" ht="15" customHeight="1">
      <c r="C19" s="66" t="s">
        <v>826</v>
      </c>
      <c r="D19" s="201">
        <v>0</v>
      </c>
      <c r="E19" s="270">
        <v>4160</v>
      </c>
      <c r="F19" s="430" t="s">
        <v>939</v>
      </c>
      <c r="H19" s="44" t="s">
        <v>492</v>
      </c>
      <c r="J19" s="52" t="s">
        <v>157</v>
      </c>
      <c r="Z19" s="106">
        <f t="shared" si="0"/>
        <v>0</v>
      </c>
    </row>
    <row r="20" spans="3:26" ht="15">
      <c r="C20" s="66" t="s">
        <v>830</v>
      </c>
      <c r="D20" s="201">
        <v>0</v>
      </c>
      <c r="E20" s="270">
        <v>4170</v>
      </c>
      <c r="F20" s="430" t="s">
        <v>941</v>
      </c>
      <c r="H20" s="44" t="s">
        <v>912</v>
      </c>
      <c r="J20" s="108" t="str">
        <f>H20</f>
        <v>Autres revenus </v>
      </c>
      <c r="Z20" s="106">
        <f t="shared" si="0"/>
        <v>0</v>
      </c>
    </row>
    <row r="21" spans="3:26" ht="15">
      <c r="C21" s="66" t="s">
        <v>170</v>
      </c>
      <c r="D21" s="201">
        <v>0</v>
      </c>
      <c r="E21" s="270">
        <v>4170</v>
      </c>
      <c r="F21" s="430" t="s">
        <v>941</v>
      </c>
      <c r="H21" s="44" t="s">
        <v>912</v>
      </c>
      <c r="J21" s="108" t="str">
        <f>H21</f>
        <v>Autres revenus </v>
      </c>
      <c r="Z21" s="106">
        <f t="shared" si="0"/>
        <v>0</v>
      </c>
    </row>
    <row r="22" spans="1:26" ht="15">
      <c r="A22" s="55" t="s">
        <v>172</v>
      </c>
      <c r="B22" s="54"/>
      <c r="C22" s="74"/>
      <c r="D22" s="201"/>
      <c r="E22" s="271">
        <v>4175</v>
      </c>
      <c r="F22" s="431" t="s">
        <v>161</v>
      </c>
      <c r="H22" s="41" t="s">
        <v>161</v>
      </c>
      <c r="L22" s="109">
        <f>SUM(L6:L21)</f>
        <v>0</v>
      </c>
      <c r="M22" s="110">
        <f aca="true" t="shared" si="1" ref="M22:W22">SUM(M6:M21)</f>
        <v>0</v>
      </c>
      <c r="N22" s="110">
        <f t="shared" si="1"/>
        <v>0</v>
      </c>
      <c r="O22" s="110">
        <f t="shared" si="1"/>
        <v>0</v>
      </c>
      <c r="P22" s="110">
        <f t="shared" si="1"/>
        <v>0</v>
      </c>
      <c r="Q22" s="110">
        <f t="shared" si="1"/>
        <v>0</v>
      </c>
      <c r="R22" s="110">
        <f t="shared" si="1"/>
        <v>0</v>
      </c>
      <c r="S22" s="110">
        <f t="shared" si="1"/>
        <v>0</v>
      </c>
      <c r="T22" s="110">
        <f t="shared" si="1"/>
        <v>0</v>
      </c>
      <c r="U22" s="110">
        <f t="shared" si="1"/>
        <v>0</v>
      </c>
      <c r="V22" s="110">
        <f t="shared" si="1"/>
        <v>0</v>
      </c>
      <c r="W22" s="110">
        <f t="shared" si="1"/>
        <v>0</v>
      </c>
      <c r="X22" s="283">
        <f>SUM(X6:X21)</f>
        <v>0</v>
      </c>
      <c r="Y22" s="111"/>
      <c r="Z22" s="110">
        <f>SUM(Z6:Z21)</f>
        <v>0</v>
      </c>
    </row>
    <row r="23" spans="1:6" ht="15">
      <c r="A23" s="55"/>
      <c r="B23" s="54"/>
      <c r="C23" s="74"/>
      <c r="D23" s="201"/>
      <c r="E23" s="58"/>
      <c r="F23" s="204"/>
    </row>
    <row r="24" spans="1:8" ht="15">
      <c r="A24" s="141" t="s">
        <v>173</v>
      </c>
      <c r="B24" s="38"/>
      <c r="C24" s="66"/>
      <c r="D24" s="201"/>
      <c r="E24" s="40"/>
      <c r="F24" s="204"/>
      <c r="H24" s="41" t="s">
        <v>159</v>
      </c>
    </row>
    <row r="25" spans="3:26" ht="15">
      <c r="C25" s="66" t="s">
        <v>1024</v>
      </c>
      <c r="D25" s="201"/>
      <c r="E25" s="48">
        <v>4205</v>
      </c>
      <c r="F25" s="432" t="s">
        <v>942</v>
      </c>
      <c r="H25" s="52" t="s">
        <v>163</v>
      </c>
      <c r="J25" s="44" t="str">
        <f>H25</f>
        <v>Revenus nets de placements</v>
      </c>
      <c r="Z25" s="106">
        <f>SUM(L25:Y25)</f>
        <v>0</v>
      </c>
    </row>
    <row r="26" spans="1:26" ht="15">
      <c r="A26" s="141" t="s">
        <v>501</v>
      </c>
      <c r="B26" s="54"/>
      <c r="C26" s="74"/>
      <c r="D26" s="201"/>
      <c r="E26" s="48">
        <v>4210</v>
      </c>
      <c r="F26" s="433" t="s">
        <v>943</v>
      </c>
      <c r="H26" s="41" t="s">
        <v>503</v>
      </c>
      <c r="L26" s="109">
        <f>SUM(L24:L25)</f>
        <v>0</v>
      </c>
      <c r="M26" s="110">
        <f>SUM(M24:M25)</f>
        <v>0</v>
      </c>
      <c r="N26" s="110">
        <f aca="true" t="shared" si="2" ref="N26:W26">SUM(N24:N25)</f>
        <v>0</v>
      </c>
      <c r="O26" s="110">
        <f t="shared" si="2"/>
        <v>0</v>
      </c>
      <c r="P26" s="110">
        <f t="shared" si="2"/>
        <v>0</v>
      </c>
      <c r="Q26" s="110">
        <f t="shared" si="2"/>
        <v>0</v>
      </c>
      <c r="R26" s="110">
        <f t="shared" si="2"/>
        <v>0</v>
      </c>
      <c r="S26" s="110">
        <f t="shared" si="2"/>
        <v>0</v>
      </c>
      <c r="T26" s="110">
        <f t="shared" si="2"/>
        <v>0</v>
      </c>
      <c r="U26" s="110">
        <f t="shared" si="2"/>
        <v>0</v>
      </c>
      <c r="V26" s="110">
        <f t="shared" si="2"/>
        <v>0</v>
      </c>
      <c r="W26" s="110">
        <f t="shared" si="2"/>
        <v>0</v>
      </c>
      <c r="X26" s="283">
        <f>SUM(X24:X25)</f>
        <v>0</v>
      </c>
      <c r="Z26" s="110">
        <f>SUM(Z24:Z25)</f>
        <v>0</v>
      </c>
    </row>
    <row r="27" spans="1:6" ht="15">
      <c r="A27" s="55"/>
      <c r="B27" s="54"/>
      <c r="C27" s="74"/>
      <c r="D27" s="201"/>
      <c r="E27" s="58"/>
      <c r="F27" s="204"/>
    </row>
    <row r="28" spans="1:8" ht="15">
      <c r="A28" s="141" t="s">
        <v>502</v>
      </c>
      <c r="B28" s="38"/>
      <c r="C28" s="66"/>
      <c r="D28" s="201"/>
      <c r="E28" s="59"/>
      <c r="F28" s="434"/>
      <c r="H28" s="41" t="s">
        <v>160</v>
      </c>
    </row>
    <row r="29" spans="3:26" ht="15">
      <c r="C29" s="66" t="s">
        <v>175</v>
      </c>
      <c r="D29" s="194">
        <v>0</v>
      </c>
      <c r="E29" s="272">
        <v>4305</v>
      </c>
      <c r="F29" s="430" t="s">
        <v>944</v>
      </c>
      <c r="H29" s="52" t="s">
        <v>164</v>
      </c>
      <c r="J29" s="52" t="s">
        <v>160</v>
      </c>
      <c r="Z29" s="106">
        <f aca="true" t="shared" si="3" ref="Z29:Z35">SUM(L29:Y29)</f>
        <v>0</v>
      </c>
    </row>
    <row r="30" spans="3:26" ht="15">
      <c r="C30" s="66" t="s">
        <v>179</v>
      </c>
      <c r="D30" s="194">
        <v>0</v>
      </c>
      <c r="E30" s="272">
        <v>4310</v>
      </c>
      <c r="F30" s="430" t="s">
        <v>945</v>
      </c>
      <c r="H30" s="52" t="s">
        <v>164</v>
      </c>
      <c r="J30" s="52" t="s">
        <v>160</v>
      </c>
      <c r="Z30" s="106">
        <f t="shared" si="3"/>
        <v>0</v>
      </c>
    </row>
    <row r="31" spans="3:26" ht="15">
      <c r="C31" s="66" t="s">
        <v>688</v>
      </c>
      <c r="D31" s="194">
        <v>0</v>
      </c>
      <c r="E31" s="272">
        <v>4315</v>
      </c>
      <c r="F31" s="430" t="s">
        <v>946</v>
      </c>
      <c r="H31" s="52" t="s">
        <v>165</v>
      </c>
      <c r="J31" s="52" t="s">
        <v>160</v>
      </c>
      <c r="Z31" s="106">
        <f t="shared" si="3"/>
        <v>0</v>
      </c>
    </row>
    <row r="32" spans="3:26" ht="15">
      <c r="C32" s="66" t="s">
        <v>689</v>
      </c>
      <c r="D32" s="194">
        <v>0</v>
      </c>
      <c r="E32" s="272">
        <v>4320</v>
      </c>
      <c r="F32" s="430" t="s">
        <v>947</v>
      </c>
      <c r="H32" s="52" t="s">
        <v>165</v>
      </c>
      <c r="J32" s="52" t="s">
        <v>160</v>
      </c>
      <c r="Z32" s="106">
        <f t="shared" si="3"/>
        <v>0</v>
      </c>
    </row>
    <row r="33" spans="3:26" ht="15">
      <c r="C33" s="66" t="s">
        <v>182</v>
      </c>
      <c r="D33" s="194">
        <v>0</v>
      </c>
      <c r="E33" s="272">
        <v>4325</v>
      </c>
      <c r="F33" s="430" t="s">
        <v>948</v>
      </c>
      <c r="H33" s="52" t="s">
        <v>225</v>
      </c>
      <c r="J33" s="52" t="s">
        <v>160</v>
      </c>
      <c r="Z33" s="106">
        <f t="shared" si="3"/>
        <v>0</v>
      </c>
    </row>
    <row r="34" spans="1:26" ht="15">
      <c r="A34" s="60"/>
      <c r="B34" s="56"/>
      <c r="C34" s="66" t="s">
        <v>835</v>
      </c>
      <c r="D34" s="201">
        <v>0</v>
      </c>
      <c r="E34" s="49">
        <v>4330</v>
      </c>
      <c r="F34" s="429" t="s">
        <v>949</v>
      </c>
      <c r="H34" s="52" t="s">
        <v>838</v>
      </c>
      <c r="I34" s="62"/>
      <c r="J34" s="52" t="s">
        <v>160</v>
      </c>
      <c r="K34" s="297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284"/>
      <c r="Y34" s="112"/>
      <c r="Z34" s="112">
        <f t="shared" si="3"/>
        <v>0</v>
      </c>
    </row>
    <row r="35" spans="3:26" ht="15">
      <c r="C35" s="66" t="s">
        <v>836</v>
      </c>
      <c r="D35" s="194">
        <v>0</v>
      </c>
      <c r="E35" s="272">
        <v>4330</v>
      </c>
      <c r="F35" s="430" t="s">
        <v>949</v>
      </c>
      <c r="H35" s="52" t="s">
        <v>838</v>
      </c>
      <c r="J35" s="52" t="s">
        <v>160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284"/>
      <c r="Y35" s="112"/>
      <c r="Z35" s="112">
        <f t="shared" si="3"/>
        <v>0</v>
      </c>
    </row>
    <row r="36" spans="1:26" ht="15">
      <c r="A36" s="141" t="s">
        <v>197</v>
      </c>
      <c r="C36" s="66"/>
      <c r="D36" s="201"/>
      <c r="E36" s="48">
        <v>4345</v>
      </c>
      <c r="F36" s="433" t="s">
        <v>228</v>
      </c>
      <c r="G36" s="9"/>
      <c r="H36" s="41" t="s">
        <v>228</v>
      </c>
      <c r="L36" s="109">
        <f>SUM(L28:L35)</f>
        <v>0</v>
      </c>
      <c r="M36" s="110">
        <f>SUM(M28:M35)</f>
        <v>0</v>
      </c>
      <c r="N36" s="110">
        <f aca="true" t="shared" si="4" ref="N36:W36">SUM(N28:N35)</f>
        <v>0</v>
      </c>
      <c r="O36" s="110">
        <f t="shared" si="4"/>
        <v>0</v>
      </c>
      <c r="P36" s="110">
        <f t="shared" si="4"/>
        <v>0</v>
      </c>
      <c r="Q36" s="110">
        <f t="shared" si="4"/>
        <v>0</v>
      </c>
      <c r="R36" s="110">
        <f t="shared" si="4"/>
        <v>0</v>
      </c>
      <c r="S36" s="110">
        <f t="shared" si="4"/>
        <v>0</v>
      </c>
      <c r="T36" s="110">
        <f t="shared" si="4"/>
        <v>0</v>
      </c>
      <c r="U36" s="110">
        <f t="shared" si="4"/>
        <v>0</v>
      </c>
      <c r="V36" s="110">
        <f t="shared" si="4"/>
        <v>0</v>
      </c>
      <c r="W36" s="110">
        <f t="shared" si="4"/>
        <v>0</v>
      </c>
      <c r="X36" s="283">
        <f>SUM(X28:X35)</f>
        <v>0</v>
      </c>
      <c r="Z36" s="110">
        <f>SUM(Z28:Z35)</f>
        <v>0</v>
      </c>
    </row>
    <row r="37" spans="3:10" ht="15">
      <c r="C37" s="66"/>
      <c r="D37" s="201"/>
      <c r="E37" s="57"/>
      <c r="F37" s="435"/>
      <c r="G37" s="9"/>
      <c r="J37" s="113"/>
    </row>
    <row r="38" spans="1:10" ht="15">
      <c r="A38" s="23" t="s">
        <v>198</v>
      </c>
      <c r="C38" s="66"/>
      <c r="D38" s="201"/>
      <c r="E38" s="40"/>
      <c r="F38" s="204"/>
      <c r="G38" s="9"/>
      <c r="H38" s="63" t="s">
        <v>229</v>
      </c>
      <c r="J38" s="113" t="s">
        <v>229</v>
      </c>
    </row>
    <row r="39" spans="3:26" ht="15">
      <c r="C39" s="66" t="s">
        <v>696</v>
      </c>
      <c r="D39" s="201">
        <v>0</v>
      </c>
      <c r="E39" s="270">
        <v>4415</v>
      </c>
      <c r="F39" s="430" t="s">
        <v>953</v>
      </c>
      <c r="H39" s="52" t="s">
        <v>230</v>
      </c>
      <c r="J39" s="113" t="s">
        <v>229</v>
      </c>
      <c r="Z39" s="106">
        <f aca="true" t="shared" si="5" ref="Z39:Z59">SUM(L39:Y39)</f>
        <v>0</v>
      </c>
    </row>
    <row r="40" spans="3:26" ht="15">
      <c r="C40" s="66" t="s">
        <v>697</v>
      </c>
      <c r="D40" s="201">
        <v>0</v>
      </c>
      <c r="E40" s="270">
        <v>4420</v>
      </c>
      <c r="F40" s="430" t="s">
        <v>954</v>
      </c>
      <c r="H40" s="52" t="s">
        <v>230</v>
      </c>
      <c r="J40" s="113" t="s">
        <v>229</v>
      </c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284"/>
      <c r="Y40" s="112"/>
      <c r="Z40" s="112">
        <f t="shared" si="5"/>
        <v>0</v>
      </c>
    </row>
    <row r="41" spans="3:26" ht="15">
      <c r="C41" s="66" t="s">
        <v>698</v>
      </c>
      <c r="D41" s="201">
        <v>0</v>
      </c>
      <c r="E41" s="270">
        <v>4420</v>
      </c>
      <c r="F41" s="430" t="s">
        <v>954</v>
      </c>
      <c r="H41" s="52" t="s">
        <v>230</v>
      </c>
      <c r="J41" s="113" t="s">
        <v>229</v>
      </c>
      <c r="Z41" s="106">
        <f t="shared" si="5"/>
        <v>0</v>
      </c>
    </row>
    <row r="42" spans="3:26" ht="26.25">
      <c r="C42" s="66" t="s">
        <v>699</v>
      </c>
      <c r="D42" s="201">
        <v>0</v>
      </c>
      <c r="E42" s="270">
        <v>4425</v>
      </c>
      <c r="F42" s="430" t="s">
        <v>955</v>
      </c>
      <c r="H42" s="52" t="s">
        <v>230</v>
      </c>
      <c r="J42" s="113" t="s">
        <v>229</v>
      </c>
      <c r="Z42" s="106">
        <f t="shared" si="5"/>
        <v>0</v>
      </c>
    </row>
    <row r="43" spans="3:26" ht="25.5">
      <c r="C43" s="66" t="s">
        <v>700</v>
      </c>
      <c r="D43" s="201">
        <v>0</v>
      </c>
      <c r="E43" s="270">
        <v>4430</v>
      </c>
      <c r="F43" s="430" t="s">
        <v>956</v>
      </c>
      <c r="H43" s="52" t="s">
        <v>595</v>
      </c>
      <c r="J43" s="113" t="s">
        <v>229</v>
      </c>
      <c r="Z43" s="106">
        <f t="shared" si="5"/>
        <v>0</v>
      </c>
    </row>
    <row r="44" spans="3:26" ht="25.5">
      <c r="C44" s="66" t="s">
        <v>840</v>
      </c>
      <c r="D44" s="201">
        <v>0</v>
      </c>
      <c r="E44" s="270">
        <v>4435</v>
      </c>
      <c r="F44" s="430" t="s">
        <v>957</v>
      </c>
      <c r="H44" s="52" t="s">
        <v>231</v>
      </c>
      <c r="J44" s="113" t="s">
        <v>229</v>
      </c>
      <c r="Z44" s="106">
        <f t="shared" si="5"/>
        <v>0</v>
      </c>
    </row>
    <row r="45" spans="3:26" ht="15">
      <c r="C45" s="66" t="s">
        <v>701</v>
      </c>
      <c r="D45" s="201">
        <v>0</v>
      </c>
      <c r="E45" s="270">
        <v>4455</v>
      </c>
      <c r="F45" s="430" t="s">
        <v>953</v>
      </c>
      <c r="H45" s="46" t="s">
        <v>232</v>
      </c>
      <c r="J45" s="113" t="s">
        <v>229</v>
      </c>
      <c r="Z45" s="106">
        <f t="shared" si="5"/>
        <v>0</v>
      </c>
    </row>
    <row r="46" spans="3:26" ht="15">
      <c r="C46" s="66" t="s">
        <v>9</v>
      </c>
      <c r="D46" s="201"/>
      <c r="E46" s="270">
        <v>4460</v>
      </c>
      <c r="F46" s="430" t="s">
        <v>954</v>
      </c>
      <c r="H46" s="46" t="s">
        <v>232</v>
      </c>
      <c r="J46" s="113" t="s">
        <v>229</v>
      </c>
      <c r="Z46" s="106">
        <f t="shared" si="5"/>
        <v>0</v>
      </c>
    </row>
    <row r="47" spans="3:26" ht="26.25">
      <c r="C47" s="66" t="s">
        <v>703</v>
      </c>
      <c r="D47" s="201">
        <v>0</v>
      </c>
      <c r="E47" s="270">
        <v>4460</v>
      </c>
      <c r="F47" s="430" t="s">
        <v>954</v>
      </c>
      <c r="H47" s="46" t="s">
        <v>232</v>
      </c>
      <c r="J47" s="113" t="s">
        <v>229</v>
      </c>
      <c r="Z47" s="106">
        <f t="shared" si="5"/>
        <v>0</v>
      </c>
    </row>
    <row r="48" spans="3:26" ht="26.25">
      <c r="C48" s="66" t="s">
        <v>704</v>
      </c>
      <c r="D48" s="201">
        <v>0</v>
      </c>
      <c r="E48" s="270">
        <v>4465</v>
      </c>
      <c r="F48" s="430" t="s">
        <v>959</v>
      </c>
      <c r="H48" s="46" t="s">
        <v>232</v>
      </c>
      <c r="J48" s="113" t="s">
        <v>229</v>
      </c>
      <c r="Z48" s="106">
        <f t="shared" si="5"/>
        <v>0</v>
      </c>
    </row>
    <row r="49" spans="3:26" ht="15">
      <c r="C49" s="66" t="s">
        <v>705</v>
      </c>
      <c r="D49" s="201">
        <v>0</v>
      </c>
      <c r="E49" s="270">
        <v>4475</v>
      </c>
      <c r="F49" s="430" t="s">
        <v>953</v>
      </c>
      <c r="H49" s="52" t="s">
        <v>233</v>
      </c>
      <c r="J49" s="113" t="s">
        <v>229</v>
      </c>
      <c r="Z49" s="106">
        <f t="shared" si="5"/>
        <v>0</v>
      </c>
    </row>
    <row r="50" spans="3:26" ht="15">
      <c r="C50" s="66" t="s">
        <v>706</v>
      </c>
      <c r="D50" s="201">
        <v>0</v>
      </c>
      <c r="E50" s="270">
        <v>4480</v>
      </c>
      <c r="F50" s="430" t="s">
        <v>960</v>
      </c>
      <c r="H50" s="52" t="s">
        <v>233</v>
      </c>
      <c r="J50" s="113" t="s">
        <v>229</v>
      </c>
      <c r="Z50" s="106">
        <f t="shared" si="5"/>
        <v>0</v>
      </c>
    </row>
    <row r="51" spans="3:26" ht="15">
      <c r="C51" s="66" t="s">
        <v>707</v>
      </c>
      <c r="D51" s="201">
        <v>0</v>
      </c>
      <c r="E51" s="270">
        <v>4480</v>
      </c>
      <c r="F51" s="430" t="s">
        <v>960</v>
      </c>
      <c r="H51" s="52" t="s">
        <v>233</v>
      </c>
      <c r="J51" s="113" t="s">
        <v>229</v>
      </c>
      <c r="Z51" s="106">
        <f t="shared" si="5"/>
        <v>0</v>
      </c>
    </row>
    <row r="52" spans="3:26" ht="26.25">
      <c r="C52" s="66" t="s">
        <v>708</v>
      </c>
      <c r="D52" s="201">
        <v>0</v>
      </c>
      <c r="E52" s="270">
        <v>4480</v>
      </c>
      <c r="F52" s="430" t="s">
        <v>960</v>
      </c>
      <c r="H52" s="52" t="s">
        <v>233</v>
      </c>
      <c r="J52" s="113" t="s">
        <v>229</v>
      </c>
      <c r="Z52" s="106">
        <f t="shared" si="5"/>
        <v>0</v>
      </c>
    </row>
    <row r="53" spans="3:26" ht="15">
      <c r="C53" s="66" t="s">
        <v>202</v>
      </c>
      <c r="D53" s="201">
        <v>0</v>
      </c>
      <c r="E53" s="270">
        <v>4485</v>
      </c>
      <c r="F53" s="430" t="s">
        <v>961</v>
      </c>
      <c r="H53" s="52" t="s">
        <v>596</v>
      </c>
      <c r="J53" s="113" t="s">
        <v>229</v>
      </c>
      <c r="Z53" s="106">
        <f t="shared" si="5"/>
        <v>0</v>
      </c>
    </row>
    <row r="54" spans="3:26" ht="15">
      <c r="C54" s="66" t="s">
        <v>505</v>
      </c>
      <c r="D54" s="201">
        <v>0</v>
      </c>
      <c r="E54" s="270">
        <v>4485</v>
      </c>
      <c r="F54" s="430" t="s">
        <v>961</v>
      </c>
      <c r="H54" s="52" t="s">
        <v>234</v>
      </c>
      <c r="J54" s="113" t="s">
        <v>229</v>
      </c>
      <c r="Z54" s="106">
        <f t="shared" si="5"/>
        <v>0</v>
      </c>
    </row>
    <row r="55" spans="3:26" ht="15">
      <c r="C55" s="66" t="s">
        <v>203</v>
      </c>
      <c r="D55" s="201">
        <v>0</v>
      </c>
      <c r="E55" s="270">
        <v>4490</v>
      </c>
      <c r="F55" s="430" t="s">
        <v>962</v>
      </c>
      <c r="H55" s="52" t="s">
        <v>236</v>
      </c>
      <c r="J55" s="113" t="s">
        <v>229</v>
      </c>
      <c r="Z55" s="106">
        <f t="shared" si="5"/>
        <v>0</v>
      </c>
    </row>
    <row r="56" spans="3:26" ht="15">
      <c r="C56" s="66" t="s">
        <v>709</v>
      </c>
      <c r="D56" s="201">
        <v>0</v>
      </c>
      <c r="E56" s="270">
        <v>4515</v>
      </c>
      <c r="F56" s="430" t="s">
        <v>953</v>
      </c>
      <c r="H56" s="52" t="s">
        <v>235</v>
      </c>
      <c r="J56" s="113" t="s">
        <v>229</v>
      </c>
      <c r="Z56" s="106">
        <f t="shared" si="5"/>
        <v>0</v>
      </c>
    </row>
    <row r="57" spans="3:26" ht="15">
      <c r="C57" s="66" t="s">
        <v>710</v>
      </c>
      <c r="D57" s="201">
        <v>0</v>
      </c>
      <c r="E57" s="270">
        <v>4520</v>
      </c>
      <c r="F57" s="430" t="s">
        <v>960</v>
      </c>
      <c r="H57" s="52" t="s">
        <v>235</v>
      </c>
      <c r="J57" s="113" t="s">
        <v>229</v>
      </c>
      <c r="Z57" s="106">
        <f t="shared" si="5"/>
        <v>0</v>
      </c>
    </row>
    <row r="58" spans="3:26" ht="15">
      <c r="C58" s="66" t="s">
        <v>711</v>
      </c>
      <c r="D58" s="201">
        <v>0</v>
      </c>
      <c r="E58" s="270">
        <v>4525</v>
      </c>
      <c r="F58" s="430" t="s">
        <v>964</v>
      </c>
      <c r="H58" s="52" t="s">
        <v>236</v>
      </c>
      <c r="J58" s="113" t="s">
        <v>229</v>
      </c>
      <c r="Z58" s="106">
        <f t="shared" si="5"/>
        <v>0</v>
      </c>
    </row>
    <row r="59" spans="3:26" ht="15">
      <c r="C59" s="66" t="s">
        <v>712</v>
      </c>
      <c r="D59" s="201">
        <v>0</v>
      </c>
      <c r="E59" s="270">
        <v>4530</v>
      </c>
      <c r="F59" s="430" t="s">
        <v>965</v>
      </c>
      <c r="H59" s="52" t="s">
        <v>236</v>
      </c>
      <c r="J59" s="113" t="s">
        <v>229</v>
      </c>
      <c r="Z59" s="106">
        <f t="shared" si="5"/>
        <v>0</v>
      </c>
    </row>
    <row r="60" spans="1:26" ht="15">
      <c r="A60" s="23" t="s">
        <v>217</v>
      </c>
      <c r="C60" s="66"/>
      <c r="D60" s="201"/>
      <c r="E60" s="48">
        <v>4550</v>
      </c>
      <c r="F60" s="433" t="s">
        <v>967</v>
      </c>
      <c r="G60" s="10"/>
      <c r="H60" s="63" t="s">
        <v>237</v>
      </c>
      <c r="J60" s="113"/>
      <c r="L60" s="109">
        <f>SUM(L38:L59)</f>
        <v>0</v>
      </c>
      <c r="M60" s="110">
        <f>SUM(M38:M59)</f>
        <v>0</v>
      </c>
      <c r="N60" s="110">
        <f aca="true" t="shared" si="6" ref="N60:W60">SUM(N38:N59)</f>
        <v>0</v>
      </c>
      <c r="O60" s="110">
        <f t="shared" si="6"/>
        <v>0</v>
      </c>
      <c r="P60" s="110">
        <f t="shared" si="6"/>
        <v>0</v>
      </c>
      <c r="Q60" s="110">
        <f t="shared" si="6"/>
        <v>0</v>
      </c>
      <c r="R60" s="110">
        <f t="shared" si="6"/>
        <v>0</v>
      </c>
      <c r="S60" s="110">
        <f t="shared" si="6"/>
        <v>0</v>
      </c>
      <c r="T60" s="110">
        <f t="shared" si="6"/>
        <v>0</v>
      </c>
      <c r="U60" s="110">
        <f t="shared" si="6"/>
        <v>0</v>
      </c>
      <c r="V60" s="110">
        <f t="shared" si="6"/>
        <v>0</v>
      </c>
      <c r="W60" s="110">
        <f t="shared" si="6"/>
        <v>0</v>
      </c>
      <c r="X60" s="283">
        <f>SUM(X38:X59)</f>
        <v>0</v>
      </c>
      <c r="Z60" s="110">
        <f>SUM(Z38:Z59)</f>
        <v>0</v>
      </c>
    </row>
    <row r="61" spans="3:10" ht="15">
      <c r="C61" s="66"/>
      <c r="D61" s="201"/>
      <c r="E61" s="40"/>
      <c r="F61" s="204"/>
      <c r="J61" s="113"/>
    </row>
    <row r="62" spans="1:10" ht="15">
      <c r="A62" s="23" t="s">
        <v>218</v>
      </c>
      <c r="D62" s="201"/>
      <c r="E62" s="422"/>
      <c r="F62" s="443"/>
      <c r="J62" s="113"/>
    </row>
    <row r="63" spans="3:10" ht="15">
      <c r="C63" s="21" t="s">
        <v>968</v>
      </c>
      <c r="D63" s="201"/>
      <c r="E63" s="422">
        <v>4605</v>
      </c>
      <c r="F63" s="270" t="s">
        <v>968</v>
      </c>
      <c r="J63" s="113"/>
    </row>
    <row r="64" spans="3:10" ht="15">
      <c r="C64" s="4" t="s">
        <v>1111</v>
      </c>
      <c r="D64" s="201"/>
      <c r="E64" s="422">
        <v>4610</v>
      </c>
      <c r="F64" s="444" t="s">
        <v>1111</v>
      </c>
      <c r="J64" s="113"/>
    </row>
    <row r="65" spans="1:10" ht="15">
      <c r="A65" s="23" t="s">
        <v>1112</v>
      </c>
      <c r="D65" s="201"/>
      <c r="E65" s="422">
        <v>4615</v>
      </c>
      <c r="F65" s="443"/>
      <c r="J65" s="113"/>
    </row>
    <row r="66" spans="4:10" ht="15">
      <c r="D66" s="201"/>
      <c r="E66" s="422"/>
      <c r="F66" s="443"/>
      <c r="J66" s="113"/>
    </row>
    <row r="67" spans="1:10" ht="15">
      <c r="A67" s="23" t="s">
        <v>1093</v>
      </c>
      <c r="D67" s="201"/>
      <c r="E67" s="422">
        <v>4617</v>
      </c>
      <c r="F67" s="443"/>
      <c r="J67" s="113"/>
    </row>
    <row r="68" spans="4:10" ht="15">
      <c r="D68" s="201"/>
      <c r="E68" s="422"/>
      <c r="F68" s="443"/>
      <c r="J68" s="113"/>
    </row>
    <row r="69" spans="1:10" ht="15">
      <c r="A69" s="23" t="s">
        <v>1108</v>
      </c>
      <c r="D69" s="201"/>
      <c r="E69" s="422"/>
      <c r="F69" s="443"/>
      <c r="J69" s="113"/>
    </row>
    <row r="70" spans="3:10" ht="15">
      <c r="C70" s="21" t="s">
        <v>971</v>
      </c>
      <c r="D70" s="201"/>
      <c r="E70" s="422">
        <v>4619</v>
      </c>
      <c r="F70" s="270" t="s">
        <v>971</v>
      </c>
      <c r="J70" s="113"/>
    </row>
    <row r="71" spans="3:10" ht="15">
      <c r="C71" s="21" t="s">
        <v>158</v>
      </c>
      <c r="D71" s="201"/>
      <c r="E71" s="422">
        <v>4620</v>
      </c>
      <c r="F71" s="270" t="s">
        <v>1096</v>
      </c>
      <c r="J71" s="113"/>
    </row>
    <row r="72" spans="3:10" ht="15">
      <c r="C72" s="66"/>
      <c r="D72" s="201"/>
      <c r="E72" s="40"/>
      <c r="F72" s="204"/>
      <c r="J72" s="113"/>
    </row>
    <row r="73" spans="1:26" ht="15.75" thickBot="1">
      <c r="A73" s="23" t="s">
        <v>1095</v>
      </c>
      <c r="C73" s="66"/>
      <c r="D73" s="201"/>
      <c r="E73" s="40">
        <v>4700</v>
      </c>
      <c r="F73" s="436" t="s">
        <v>1113</v>
      </c>
      <c r="H73" s="51" t="s">
        <v>1</v>
      </c>
      <c r="J73" s="114" t="str">
        <f>H73</f>
        <v>Total Revenue</v>
      </c>
      <c r="L73" s="115">
        <f>SUM(L60,L36,L26,L22)</f>
        <v>0</v>
      </c>
      <c r="M73" s="116">
        <f>SUM(M60,M36,M26,M22)</f>
        <v>0</v>
      </c>
      <c r="N73" s="116">
        <f>SUM(N60,N36,N26,N22)</f>
        <v>0</v>
      </c>
      <c r="O73" s="116">
        <f>SUM(O60,O36,O26,O22)</f>
        <v>0</v>
      </c>
      <c r="P73" s="116">
        <f>SUM(P60,P36,P26,P22)</f>
        <v>0</v>
      </c>
      <c r="Q73" s="116">
        <f>SUM(Q60,Q36,Q26,Q22)</f>
        <v>0</v>
      </c>
      <c r="R73" s="116">
        <f>SUM(R60,R36,R26,R22)</f>
        <v>0</v>
      </c>
      <c r="S73" s="116">
        <f>SUM(S60,S36,S26,S22)</f>
        <v>0</v>
      </c>
      <c r="T73" s="116">
        <f>SUM(T60,T36,T26,T22)</f>
        <v>0</v>
      </c>
      <c r="U73" s="116">
        <f>SUM(U60,U36,U26,U22)</f>
        <v>0</v>
      </c>
      <c r="V73" s="116">
        <f>SUM(V60,V36,V26,V22)</f>
        <v>0</v>
      </c>
      <c r="W73" s="116">
        <f>SUM(W60,W36,W26,W22)</f>
        <v>0</v>
      </c>
      <c r="X73" s="285">
        <f>SUM(X60,X36,X26,X22)</f>
        <v>0</v>
      </c>
      <c r="Z73" s="116">
        <f>SUM(Z60,Z36,Z26,Z22)</f>
        <v>0</v>
      </c>
    </row>
    <row r="74" spans="3:10" ht="15.75" thickTop="1">
      <c r="C74" s="66"/>
      <c r="D74" s="201"/>
      <c r="E74" s="40"/>
      <c r="F74" s="204"/>
      <c r="J74" s="113"/>
    </row>
    <row r="75" spans="3:10" ht="15">
      <c r="C75" s="66"/>
      <c r="D75" s="201"/>
      <c r="E75" s="40"/>
      <c r="F75" s="204"/>
      <c r="J75" s="113"/>
    </row>
    <row r="76" spans="1:26" s="13" customFormat="1" ht="15">
      <c r="A76" s="23" t="s">
        <v>509</v>
      </c>
      <c r="B76" s="21"/>
      <c r="C76" s="66"/>
      <c r="D76" s="194"/>
      <c r="E76" s="40"/>
      <c r="F76" s="204"/>
      <c r="G76" s="6"/>
      <c r="H76" s="51" t="s">
        <v>453</v>
      </c>
      <c r="I76" s="42"/>
      <c r="J76" s="113"/>
      <c r="K76" s="298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281"/>
      <c r="Y76" s="106"/>
      <c r="Z76" s="106"/>
    </row>
    <row r="77" spans="1:26" s="13" customFormat="1" ht="15">
      <c r="A77" s="23"/>
      <c r="B77" s="51"/>
      <c r="C77" s="69" t="s">
        <v>723</v>
      </c>
      <c r="D77" s="194"/>
      <c r="E77" s="48">
        <v>5105</v>
      </c>
      <c r="F77" s="437" t="s">
        <v>972</v>
      </c>
      <c r="G77" s="8"/>
      <c r="H77" s="46" t="s">
        <v>454</v>
      </c>
      <c r="I77" s="42"/>
      <c r="J77" s="113" t="s">
        <v>453</v>
      </c>
      <c r="K77" s="298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281"/>
      <c r="Y77" s="106"/>
      <c r="Z77" s="106">
        <f aca="true" t="shared" si="7" ref="Z77:Z83">SUM(L77:Y77)</f>
        <v>0</v>
      </c>
    </row>
    <row r="78" spans="1:26" s="13" customFormat="1" ht="32.25" customHeight="1">
      <c r="A78" s="23"/>
      <c r="B78" s="21"/>
      <c r="C78" s="69" t="s">
        <v>725</v>
      </c>
      <c r="D78" s="201"/>
      <c r="E78" s="48">
        <v>5105</v>
      </c>
      <c r="F78" s="437" t="s">
        <v>972</v>
      </c>
      <c r="G78" s="7"/>
      <c r="H78" s="46" t="s">
        <v>454</v>
      </c>
      <c r="I78" s="49"/>
      <c r="J78" s="113" t="s">
        <v>453</v>
      </c>
      <c r="K78" s="29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281"/>
      <c r="Y78" s="106"/>
      <c r="Z78" s="106">
        <f t="shared" si="7"/>
        <v>0</v>
      </c>
    </row>
    <row r="79" spans="1:26" s="13" customFormat="1" ht="15">
      <c r="A79" s="23"/>
      <c r="B79" s="46"/>
      <c r="C79" s="69" t="s">
        <v>264</v>
      </c>
      <c r="D79" s="194"/>
      <c r="E79" s="48">
        <v>5110</v>
      </c>
      <c r="F79" s="432" t="s">
        <v>973</v>
      </c>
      <c r="G79" s="8"/>
      <c r="H79" s="46" t="s">
        <v>454</v>
      </c>
      <c r="I79" s="49"/>
      <c r="J79" s="113" t="s">
        <v>453</v>
      </c>
      <c r="K79" s="298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281"/>
      <c r="Y79" s="106"/>
      <c r="Z79" s="106">
        <f t="shared" si="7"/>
        <v>0</v>
      </c>
    </row>
    <row r="80" spans="1:26" s="13" customFormat="1" ht="15">
      <c r="A80" s="23"/>
      <c r="B80" s="21"/>
      <c r="C80" s="69" t="s">
        <v>1052</v>
      </c>
      <c r="D80" s="201"/>
      <c r="E80" s="48">
        <v>5110</v>
      </c>
      <c r="F80" s="432" t="s">
        <v>973</v>
      </c>
      <c r="G80" s="8"/>
      <c r="H80" s="46" t="s">
        <v>454</v>
      </c>
      <c r="I80" s="49"/>
      <c r="J80" s="113" t="s">
        <v>453</v>
      </c>
      <c r="K80" s="29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281"/>
      <c r="Y80" s="106"/>
      <c r="Z80" s="106">
        <f t="shared" si="7"/>
        <v>0</v>
      </c>
    </row>
    <row r="81" spans="1:26" s="13" customFormat="1" ht="15">
      <c r="A81" s="23"/>
      <c r="B81" s="21"/>
      <c r="C81" s="69" t="s">
        <v>1053</v>
      </c>
      <c r="D81" s="201"/>
      <c r="E81" s="48">
        <v>5110</v>
      </c>
      <c r="F81" s="432" t="s">
        <v>973</v>
      </c>
      <c r="G81" s="8"/>
      <c r="H81" s="46" t="s">
        <v>454</v>
      </c>
      <c r="I81" s="49"/>
      <c r="J81" s="113" t="s">
        <v>453</v>
      </c>
      <c r="K81" s="29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281"/>
      <c r="Y81" s="106"/>
      <c r="Z81" s="106">
        <f t="shared" si="7"/>
        <v>0</v>
      </c>
    </row>
    <row r="82" spans="1:26" s="13" customFormat="1" ht="27" customHeight="1">
      <c r="A82" s="23"/>
      <c r="B82" s="21"/>
      <c r="C82" s="69" t="s">
        <v>734</v>
      </c>
      <c r="D82" s="201"/>
      <c r="E82" s="48">
        <v>5110</v>
      </c>
      <c r="F82" s="432" t="s">
        <v>973</v>
      </c>
      <c r="G82" s="7"/>
      <c r="H82" s="46" t="s">
        <v>454</v>
      </c>
      <c r="I82" s="49"/>
      <c r="J82" s="113" t="s">
        <v>453</v>
      </c>
      <c r="K82" s="29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281"/>
      <c r="Y82" s="106"/>
      <c r="Z82" s="106">
        <f t="shared" si="7"/>
        <v>0</v>
      </c>
    </row>
    <row r="83" spans="1:26" s="13" customFormat="1" ht="15">
      <c r="A83" s="23"/>
      <c r="B83" s="21"/>
      <c r="C83" s="69" t="s">
        <v>516</v>
      </c>
      <c r="D83" s="201"/>
      <c r="E83" s="48">
        <v>5115</v>
      </c>
      <c r="F83" s="432" t="s">
        <v>974</v>
      </c>
      <c r="G83" s="8"/>
      <c r="H83" s="46" t="s">
        <v>454</v>
      </c>
      <c r="I83" s="49"/>
      <c r="J83" s="113" t="s">
        <v>453</v>
      </c>
      <c r="K83" s="29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281"/>
      <c r="Y83" s="106"/>
      <c r="Z83" s="106">
        <f t="shared" si="7"/>
        <v>0</v>
      </c>
    </row>
    <row r="84" spans="1:26" s="13" customFormat="1" ht="15">
      <c r="A84" s="23" t="s">
        <v>266</v>
      </c>
      <c r="B84" s="21"/>
      <c r="C84" s="71"/>
      <c r="D84" s="201"/>
      <c r="E84" s="40"/>
      <c r="F84" s="204"/>
      <c r="G84" s="8"/>
      <c r="H84" s="46"/>
      <c r="I84" s="49"/>
      <c r="J84" s="113"/>
      <c r="K84" s="296"/>
      <c r="L84" s="110">
        <f>SUM(L76:L83)</f>
        <v>0</v>
      </c>
      <c r="M84" s="110">
        <f>SUM(M76:M83)</f>
        <v>0</v>
      </c>
      <c r="N84" s="110">
        <f aca="true" t="shared" si="8" ref="N84:W84">SUM(N76:N83)</f>
        <v>0</v>
      </c>
      <c r="O84" s="110">
        <f t="shared" si="8"/>
        <v>0</v>
      </c>
      <c r="P84" s="110">
        <f t="shared" si="8"/>
        <v>0</v>
      </c>
      <c r="Q84" s="110">
        <f t="shared" si="8"/>
        <v>0</v>
      </c>
      <c r="R84" s="110">
        <f t="shared" si="8"/>
        <v>0</v>
      </c>
      <c r="S84" s="110">
        <f t="shared" si="8"/>
        <v>0</v>
      </c>
      <c r="T84" s="110">
        <f t="shared" si="8"/>
        <v>0</v>
      </c>
      <c r="U84" s="110">
        <f t="shared" si="8"/>
        <v>0</v>
      </c>
      <c r="V84" s="110">
        <f t="shared" si="8"/>
        <v>0</v>
      </c>
      <c r="W84" s="110">
        <f t="shared" si="8"/>
        <v>0</v>
      </c>
      <c r="X84" s="283">
        <f>SUM(X76:X83)</f>
        <v>0</v>
      </c>
      <c r="Y84" s="106"/>
      <c r="Z84" s="110">
        <f>SUM(Z76:Z83)</f>
        <v>0</v>
      </c>
    </row>
    <row r="85" spans="1:26" s="13" customFormat="1" ht="15">
      <c r="A85" s="23"/>
      <c r="B85" s="21"/>
      <c r="C85" s="71"/>
      <c r="D85" s="201"/>
      <c r="E85" s="40"/>
      <c r="F85" s="204"/>
      <c r="G85" s="8"/>
      <c r="H85" s="46"/>
      <c r="I85" s="49"/>
      <c r="J85" s="113"/>
      <c r="K85" s="29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281"/>
      <c r="Y85" s="106"/>
      <c r="Z85" s="106"/>
    </row>
    <row r="86" spans="1:26" s="13" customFormat="1" ht="15">
      <c r="A86" s="23" t="s">
        <v>282</v>
      </c>
      <c r="B86" s="46"/>
      <c r="C86" s="71"/>
      <c r="D86" s="201"/>
      <c r="E86" s="40"/>
      <c r="F86" s="204"/>
      <c r="G86" s="8"/>
      <c r="H86" s="46"/>
      <c r="I86" s="49"/>
      <c r="J86" s="113"/>
      <c r="K86" s="29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281"/>
      <c r="Y86" s="106"/>
      <c r="Z86" s="106"/>
    </row>
    <row r="87" spans="1:26" s="13" customFormat="1" ht="15">
      <c r="A87" s="23"/>
      <c r="B87" s="46"/>
      <c r="C87" s="69" t="s">
        <v>277</v>
      </c>
      <c r="D87" s="194"/>
      <c r="E87" s="48">
        <v>5125</v>
      </c>
      <c r="F87" s="432" t="s">
        <v>975</v>
      </c>
      <c r="G87" s="8"/>
      <c r="H87" s="46" t="s">
        <v>455</v>
      </c>
      <c r="I87" s="49"/>
      <c r="J87" s="113" t="s">
        <v>453</v>
      </c>
      <c r="K87" s="298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281"/>
      <c r="Y87" s="106"/>
      <c r="Z87" s="106">
        <f aca="true" t="shared" si="9" ref="Z87:Z92">SUM(L87:Y87)</f>
        <v>0</v>
      </c>
    </row>
    <row r="88" spans="1:26" s="13" customFormat="1" ht="15">
      <c r="A88" s="23"/>
      <c r="B88" s="21"/>
      <c r="C88" s="69" t="s">
        <v>1054</v>
      </c>
      <c r="D88" s="201"/>
      <c r="E88" s="48">
        <v>5125</v>
      </c>
      <c r="F88" s="432" t="s">
        <v>975</v>
      </c>
      <c r="G88" s="8"/>
      <c r="H88" s="46" t="s">
        <v>455</v>
      </c>
      <c r="I88" s="49"/>
      <c r="J88" s="113" t="s">
        <v>453</v>
      </c>
      <c r="K88" s="29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281"/>
      <c r="Y88" s="106"/>
      <c r="Z88" s="106">
        <f t="shared" si="9"/>
        <v>0</v>
      </c>
    </row>
    <row r="89" spans="1:26" s="13" customFormat="1" ht="15">
      <c r="A89" s="23"/>
      <c r="B89" s="21"/>
      <c r="C89" s="69" t="s">
        <v>1055</v>
      </c>
      <c r="D89" s="201"/>
      <c r="E89" s="48">
        <v>5125</v>
      </c>
      <c r="F89" s="432" t="s">
        <v>975</v>
      </c>
      <c r="G89" s="8"/>
      <c r="H89" s="46" t="s">
        <v>455</v>
      </c>
      <c r="I89" s="49"/>
      <c r="J89" s="113" t="s">
        <v>453</v>
      </c>
      <c r="K89" s="29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281"/>
      <c r="Y89" s="106"/>
      <c r="Z89" s="106">
        <f t="shared" si="9"/>
        <v>0</v>
      </c>
    </row>
    <row r="90" spans="1:26" s="13" customFormat="1" ht="26.25">
      <c r="A90" s="23"/>
      <c r="B90" s="21"/>
      <c r="C90" s="69" t="s">
        <v>743</v>
      </c>
      <c r="D90" s="201"/>
      <c r="E90" s="48">
        <v>5125</v>
      </c>
      <c r="F90" s="432" t="s">
        <v>975</v>
      </c>
      <c r="G90" s="8"/>
      <c r="H90" s="46" t="s">
        <v>455</v>
      </c>
      <c r="I90" s="49"/>
      <c r="J90" s="113" t="s">
        <v>453</v>
      </c>
      <c r="K90" s="29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281"/>
      <c r="Y90" s="106"/>
      <c r="Z90" s="106">
        <f t="shared" si="9"/>
        <v>0</v>
      </c>
    </row>
    <row r="91" spans="1:26" s="13" customFormat="1" ht="15">
      <c r="A91" s="23"/>
      <c r="B91" s="46"/>
      <c r="C91" s="69" t="s">
        <v>278</v>
      </c>
      <c r="D91" s="194"/>
      <c r="E91" s="48">
        <v>5130</v>
      </c>
      <c r="F91" s="432" t="s">
        <v>976</v>
      </c>
      <c r="G91" s="8"/>
      <c r="H91" s="46" t="s">
        <v>455</v>
      </c>
      <c r="I91" s="49"/>
      <c r="J91" s="113" t="s">
        <v>453</v>
      </c>
      <c r="K91" s="298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281"/>
      <c r="Y91" s="106"/>
      <c r="Z91" s="106">
        <f t="shared" si="9"/>
        <v>0</v>
      </c>
    </row>
    <row r="92" spans="1:26" s="13" customFormat="1" ht="26.25">
      <c r="A92" s="23"/>
      <c r="B92" s="56"/>
      <c r="C92" s="69" t="s">
        <v>744</v>
      </c>
      <c r="D92" s="202"/>
      <c r="E92" s="48">
        <v>5130</v>
      </c>
      <c r="F92" s="432" t="s">
        <v>976</v>
      </c>
      <c r="G92" s="8"/>
      <c r="H92" s="46" t="s">
        <v>455</v>
      </c>
      <c r="I92" s="49"/>
      <c r="J92" s="113" t="s">
        <v>453</v>
      </c>
      <c r="K92" s="297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281"/>
      <c r="Y92" s="106"/>
      <c r="Z92" s="106">
        <f t="shared" si="9"/>
        <v>0</v>
      </c>
    </row>
    <row r="93" spans="1:26" s="13" customFormat="1" ht="15">
      <c r="A93" s="23" t="s">
        <v>283</v>
      </c>
      <c r="B93" s="46"/>
      <c r="C93" s="71"/>
      <c r="D93" s="201"/>
      <c r="E93" s="273"/>
      <c r="F93" s="438"/>
      <c r="G93" s="8"/>
      <c r="H93" s="46"/>
      <c r="I93" s="49"/>
      <c r="J93" s="113"/>
      <c r="K93" s="296"/>
      <c r="L93" s="109">
        <f>SUM(L86:L92)</f>
        <v>0</v>
      </c>
      <c r="M93" s="110">
        <f>SUM(M86:M92)</f>
        <v>0</v>
      </c>
      <c r="N93" s="110">
        <f aca="true" t="shared" si="10" ref="N93:W93">SUM(N86:N92)</f>
        <v>0</v>
      </c>
      <c r="O93" s="110">
        <f t="shared" si="10"/>
        <v>0</v>
      </c>
      <c r="P93" s="110">
        <f t="shared" si="10"/>
        <v>0</v>
      </c>
      <c r="Q93" s="110">
        <f t="shared" si="10"/>
        <v>0</v>
      </c>
      <c r="R93" s="110">
        <f t="shared" si="10"/>
        <v>0</v>
      </c>
      <c r="S93" s="110">
        <f t="shared" si="10"/>
        <v>0</v>
      </c>
      <c r="T93" s="110">
        <f t="shared" si="10"/>
        <v>0</v>
      </c>
      <c r="U93" s="110">
        <f t="shared" si="10"/>
        <v>0</v>
      </c>
      <c r="V93" s="110">
        <f t="shared" si="10"/>
        <v>0</v>
      </c>
      <c r="W93" s="110">
        <f t="shared" si="10"/>
        <v>0</v>
      </c>
      <c r="X93" s="283">
        <f>SUM(X86:X92)</f>
        <v>0</v>
      </c>
      <c r="Y93" s="106"/>
      <c r="Z93" s="110">
        <f>SUM(Z86:Z92)</f>
        <v>0</v>
      </c>
    </row>
    <row r="94" spans="1:26" s="13" customFormat="1" ht="15">
      <c r="A94" s="23"/>
      <c r="B94" s="46"/>
      <c r="C94" s="71"/>
      <c r="D94" s="201"/>
      <c r="E94" s="273"/>
      <c r="F94" s="438"/>
      <c r="G94" s="8"/>
      <c r="H94" s="46"/>
      <c r="I94" s="49"/>
      <c r="J94" s="113"/>
      <c r="K94" s="29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281"/>
      <c r="Y94" s="106"/>
      <c r="Z94" s="106"/>
    </row>
    <row r="95" spans="1:26" s="13" customFormat="1" ht="15">
      <c r="A95" s="23" t="s">
        <v>2</v>
      </c>
      <c r="B95" s="21"/>
      <c r="C95" s="71"/>
      <c r="D95" s="201"/>
      <c r="E95" s="273"/>
      <c r="F95" s="438"/>
      <c r="G95" s="8"/>
      <c r="H95" s="46"/>
      <c r="I95" s="49"/>
      <c r="J95" s="113"/>
      <c r="K95" s="29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281"/>
      <c r="Y95" s="106"/>
      <c r="Z95" s="106"/>
    </row>
    <row r="96" spans="1:26" s="13" customFormat="1" ht="15">
      <c r="A96" s="23"/>
      <c r="B96" s="23" t="s">
        <v>3</v>
      </c>
      <c r="C96" s="69"/>
      <c r="D96" s="201"/>
      <c r="E96" s="274"/>
      <c r="F96" s="435"/>
      <c r="G96" s="8"/>
      <c r="H96" s="46"/>
      <c r="I96" s="49"/>
      <c r="J96" s="113"/>
      <c r="K96" s="295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282"/>
      <c r="Y96" s="107"/>
      <c r="Z96" s="107">
        <f aca="true" t="shared" si="11" ref="Z96:Z147">SUM(L96:Y96)</f>
        <v>0</v>
      </c>
    </row>
    <row r="97" spans="1:26" s="13" customFormat="1" ht="25.5">
      <c r="A97" s="23"/>
      <c r="B97" s="21"/>
      <c r="C97" s="69" t="s">
        <v>844</v>
      </c>
      <c r="D97" s="201"/>
      <c r="E97" s="48">
        <v>5140</v>
      </c>
      <c r="F97" s="432" t="s">
        <v>977</v>
      </c>
      <c r="G97" s="8"/>
      <c r="H97" s="46" t="s">
        <v>456</v>
      </c>
      <c r="I97" s="49"/>
      <c r="J97" s="113" t="s">
        <v>453</v>
      </c>
      <c r="K97" s="29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281"/>
      <c r="Y97" s="106"/>
      <c r="Z97" s="106">
        <f t="shared" si="11"/>
        <v>0</v>
      </c>
    </row>
    <row r="98" spans="1:26" s="13" customFormat="1" ht="26.25">
      <c r="A98" s="23"/>
      <c r="B98" s="56"/>
      <c r="C98" s="69" t="s">
        <v>286</v>
      </c>
      <c r="D98" s="201"/>
      <c r="E98" s="48">
        <v>5140</v>
      </c>
      <c r="F98" s="432" t="s">
        <v>977</v>
      </c>
      <c r="G98" s="8"/>
      <c r="H98" s="46" t="s">
        <v>456</v>
      </c>
      <c r="I98" s="49"/>
      <c r="J98" s="113" t="s">
        <v>453</v>
      </c>
      <c r="K98" s="29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281"/>
      <c r="Y98" s="106"/>
      <c r="Z98" s="106">
        <f t="shared" si="11"/>
        <v>0</v>
      </c>
    </row>
    <row r="99" spans="1:26" s="13" customFormat="1" ht="25.5">
      <c r="A99" s="23"/>
      <c r="B99" s="21"/>
      <c r="C99" s="69" t="s">
        <v>845</v>
      </c>
      <c r="D99" s="201"/>
      <c r="E99" s="48">
        <v>5140</v>
      </c>
      <c r="F99" s="432" t="s">
        <v>977</v>
      </c>
      <c r="G99" s="8"/>
      <c r="H99" s="46" t="s">
        <v>456</v>
      </c>
      <c r="I99" s="49"/>
      <c r="J99" s="113" t="s">
        <v>453</v>
      </c>
      <c r="K99" s="29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281"/>
      <c r="Y99" s="106"/>
      <c r="Z99" s="106">
        <f t="shared" si="11"/>
        <v>0</v>
      </c>
    </row>
    <row r="100" spans="1:26" s="13" customFormat="1" ht="26.25">
      <c r="A100" s="23"/>
      <c r="B100" s="21"/>
      <c r="C100" s="69" t="s">
        <v>290</v>
      </c>
      <c r="D100" s="201"/>
      <c r="E100" s="48">
        <v>5140</v>
      </c>
      <c r="F100" s="432" t="s">
        <v>977</v>
      </c>
      <c r="G100" s="8"/>
      <c r="H100" s="46" t="s">
        <v>456</v>
      </c>
      <c r="I100" s="49"/>
      <c r="J100" s="113" t="s">
        <v>453</v>
      </c>
      <c r="K100" s="29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281"/>
      <c r="Y100" s="106"/>
      <c r="Z100" s="106">
        <f t="shared" si="11"/>
        <v>0</v>
      </c>
    </row>
    <row r="101" spans="1:26" s="13" customFormat="1" ht="26.25">
      <c r="A101" s="23"/>
      <c r="B101" s="21"/>
      <c r="C101" s="69" t="s">
        <v>291</v>
      </c>
      <c r="D101" s="201"/>
      <c r="E101" s="48">
        <v>5140</v>
      </c>
      <c r="F101" s="432" t="s">
        <v>977</v>
      </c>
      <c r="G101" s="8"/>
      <c r="H101" s="46" t="s">
        <v>456</v>
      </c>
      <c r="I101" s="49"/>
      <c r="J101" s="113" t="s">
        <v>453</v>
      </c>
      <c r="K101" s="29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281"/>
      <c r="Y101" s="106"/>
      <c r="Z101" s="106">
        <f t="shared" si="11"/>
        <v>0</v>
      </c>
    </row>
    <row r="102" spans="1:26" s="13" customFormat="1" ht="25.5">
      <c r="A102" s="23"/>
      <c r="B102" s="21"/>
      <c r="C102" s="69" t="s">
        <v>747</v>
      </c>
      <c r="D102" s="201"/>
      <c r="E102" s="48">
        <v>5140</v>
      </c>
      <c r="F102" s="432" t="s">
        <v>977</v>
      </c>
      <c r="G102" s="8"/>
      <c r="H102" s="46" t="s">
        <v>456</v>
      </c>
      <c r="I102" s="49"/>
      <c r="J102" s="113" t="s">
        <v>453</v>
      </c>
      <c r="K102" s="29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281"/>
      <c r="Y102" s="106"/>
      <c r="Z102" s="106">
        <f t="shared" si="11"/>
        <v>0</v>
      </c>
    </row>
    <row r="103" spans="1:26" s="13" customFormat="1" ht="25.5">
      <c r="A103" s="23"/>
      <c r="B103" s="21"/>
      <c r="C103" s="69" t="s">
        <v>748</v>
      </c>
      <c r="D103" s="201"/>
      <c r="E103" s="48">
        <v>5140</v>
      </c>
      <c r="F103" s="432" t="s">
        <v>977</v>
      </c>
      <c r="G103" s="8"/>
      <c r="H103" s="46" t="s">
        <v>456</v>
      </c>
      <c r="I103" s="49"/>
      <c r="J103" s="113" t="s">
        <v>453</v>
      </c>
      <c r="K103" s="29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281"/>
      <c r="Y103" s="106"/>
      <c r="Z103" s="106">
        <f t="shared" si="11"/>
        <v>0</v>
      </c>
    </row>
    <row r="104" spans="1:26" s="13" customFormat="1" ht="25.5">
      <c r="A104" s="23"/>
      <c r="B104" s="21"/>
      <c r="C104" s="69" t="s">
        <v>751</v>
      </c>
      <c r="D104" s="201"/>
      <c r="E104" s="48">
        <v>5140</v>
      </c>
      <c r="F104" s="432" t="s">
        <v>977</v>
      </c>
      <c r="G104" s="8"/>
      <c r="H104" s="46" t="s">
        <v>456</v>
      </c>
      <c r="I104" s="49"/>
      <c r="J104" s="113" t="s">
        <v>453</v>
      </c>
      <c r="K104" s="29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281"/>
      <c r="Y104" s="106"/>
      <c r="Z104" s="106">
        <f t="shared" si="11"/>
        <v>0</v>
      </c>
    </row>
    <row r="105" spans="1:26" s="13" customFormat="1" ht="25.5">
      <c r="A105" s="23"/>
      <c r="B105" s="21"/>
      <c r="C105" s="69" t="s">
        <v>752</v>
      </c>
      <c r="D105" s="201"/>
      <c r="E105" s="48">
        <v>5140</v>
      </c>
      <c r="F105" s="432" t="s">
        <v>977</v>
      </c>
      <c r="G105" s="8"/>
      <c r="H105" s="46" t="s">
        <v>456</v>
      </c>
      <c r="I105" s="49"/>
      <c r="J105" s="113" t="s">
        <v>453</v>
      </c>
      <c r="K105" s="29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281"/>
      <c r="Y105" s="106"/>
      <c r="Z105" s="106">
        <f t="shared" si="11"/>
        <v>0</v>
      </c>
    </row>
    <row r="106" spans="1:26" s="13" customFormat="1" ht="25.5">
      <c r="A106" s="23"/>
      <c r="B106" s="56"/>
      <c r="C106" s="69" t="s">
        <v>297</v>
      </c>
      <c r="D106" s="201"/>
      <c r="E106" s="48">
        <v>5140</v>
      </c>
      <c r="F106" s="432" t="s">
        <v>977</v>
      </c>
      <c r="G106" s="8"/>
      <c r="H106" s="46" t="s">
        <v>456</v>
      </c>
      <c r="I106" s="49"/>
      <c r="J106" s="113" t="s">
        <v>453</v>
      </c>
      <c r="K106" s="29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281"/>
      <c r="Y106" s="106"/>
      <c r="Z106" s="106">
        <f t="shared" si="11"/>
        <v>0</v>
      </c>
    </row>
    <row r="107" spans="1:26" s="13" customFormat="1" ht="25.5">
      <c r="A107" s="23"/>
      <c r="B107" s="21"/>
      <c r="C107" s="69" t="s">
        <v>296</v>
      </c>
      <c r="D107" s="201"/>
      <c r="E107" s="48">
        <v>5140</v>
      </c>
      <c r="F107" s="432" t="s">
        <v>977</v>
      </c>
      <c r="G107" s="8"/>
      <c r="H107" s="46" t="s">
        <v>456</v>
      </c>
      <c r="I107" s="49"/>
      <c r="J107" s="113" t="s">
        <v>453</v>
      </c>
      <c r="K107" s="29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281"/>
      <c r="Y107" s="106"/>
      <c r="Z107" s="106">
        <f t="shared" si="11"/>
        <v>0</v>
      </c>
    </row>
    <row r="108" spans="1:26" s="13" customFormat="1" ht="25.5">
      <c r="A108" s="23"/>
      <c r="B108" s="21"/>
      <c r="C108" s="69" t="s">
        <v>297</v>
      </c>
      <c r="D108" s="201"/>
      <c r="E108" s="48">
        <v>5140</v>
      </c>
      <c r="F108" s="432" t="s">
        <v>977</v>
      </c>
      <c r="G108" s="8"/>
      <c r="H108" s="46" t="s">
        <v>456</v>
      </c>
      <c r="I108" s="49"/>
      <c r="J108" s="113" t="s">
        <v>453</v>
      </c>
      <c r="K108" s="29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281"/>
      <c r="Y108" s="106"/>
      <c r="Z108" s="106">
        <f t="shared" si="11"/>
        <v>0</v>
      </c>
    </row>
    <row r="109" spans="1:26" s="13" customFormat="1" ht="25.5">
      <c r="A109" s="23"/>
      <c r="B109" s="21"/>
      <c r="C109" s="69" t="s">
        <v>846</v>
      </c>
      <c r="D109" s="201"/>
      <c r="E109" s="48">
        <v>5140</v>
      </c>
      <c r="F109" s="432" t="s">
        <v>977</v>
      </c>
      <c r="G109" s="8"/>
      <c r="H109" s="46" t="s">
        <v>456</v>
      </c>
      <c r="I109" s="49"/>
      <c r="J109" s="113" t="s">
        <v>453</v>
      </c>
      <c r="K109" s="29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281"/>
      <c r="Y109" s="106"/>
      <c r="Z109" s="106">
        <f t="shared" si="11"/>
        <v>0</v>
      </c>
    </row>
    <row r="110" spans="1:26" s="13" customFormat="1" ht="25.5">
      <c r="A110" s="23"/>
      <c r="B110" s="21"/>
      <c r="C110" s="66" t="s">
        <v>753</v>
      </c>
      <c r="D110" s="201"/>
      <c r="E110" s="48">
        <v>5140</v>
      </c>
      <c r="F110" s="432" t="s">
        <v>977</v>
      </c>
      <c r="G110" s="8"/>
      <c r="H110" s="46" t="s">
        <v>456</v>
      </c>
      <c r="I110" s="49"/>
      <c r="J110" s="113" t="s">
        <v>453</v>
      </c>
      <c r="K110" s="29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281"/>
      <c r="Y110" s="106"/>
      <c r="Z110" s="106">
        <f t="shared" si="11"/>
        <v>0</v>
      </c>
    </row>
    <row r="111" spans="1:26" s="13" customFormat="1" ht="25.5">
      <c r="A111" s="23"/>
      <c r="B111" s="21"/>
      <c r="C111" s="69" t="s">
        <v>298</v>
      </c>
      <c r="D111" s="201"/>
      <c r="E111" s="48">
        <v>5140</v>
      </c>
      <c r="F111" s="432" t="s">
        <v>977</v>
      </c>
      <c r="G111" s="8"/>
      <c r="H111" s="46" t="s">
        <v>456</v>
      </c>
      <c r="I111" s="49"/>
      <c r="J111" s="113" t="s">
        <v>453</v>
      </c>
      <c r="K111" s="29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281"/>
      <c r="Y111" s="106"/>
      <c r="Z111" s="106">
        <f t="shared" si="11"/>
        <v>0</v>
      </c>
    </row>
    <row r="112" spans="1:26" s="13" customFormat="1" ht="25.5">
      <c r="A112" s="23"/>
      <c r="B112" s="21"/>
      <c r="C112" s="66" t="s">
        <v>299</v>
      </c>
      <c r="D112" s="201"/>
      <c r="E112" s="48">
        <v>5140</v>
      </c>
      <c r="F112" s="432" t="s">
        <v>977</v>
      </c>
      <c r="G112" s="8"/>
      <c r="H112" s="46" t="s">
        <v>456</v>
      </c>
      <c r="I112" s="49"/>
      <c r="J112" s="113" t="s">
        <v>453</v>
      </c>
      <c r="K112" s="29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281"/>
      <c r="Y112" s="106"/>
      <c r="Z112" s="106">
        <f t="shared" si="11"/>
        <v>0</v>
      </c>
    </row>
    <row r="113" spans="1:26" s="13" customFormat="1" ht="26.25">
      <c r="A113" s="23"/>
      <c r="B113" s="21"/>
      <c r="C113" s="69" t="s">
        <v>848</v>
      </c>
      <c r="D113" s="201"/>
      <c r="E113" s="48">
        <v>5140</v>
      </c>
      <c r="F113" s="432" t="s">
        <v>977</v>
      </c>
      <c r="G113" s="8"/>
      <c r="H113" s="46" t="s">
        <v>456</v>
      </c>
      <c r="I113" s="49"/>
      <c r="J113" s="113" t="s">
        <v>453</v>
      </c>
      <c r="K113" s="29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281"/>
      <c r="Y113" s="106"/>
      <c r="Z113" s="106">
        <f t="shared" si="11"/>
        <v>0</v>
      </c>
    </row>
    <row r="114" spans="1:26" s="13" customFormat="1" ht="25.5">
      <c r="A114" s="23"/>
      <c r="B114" s="21"/>
      <c r="C114" s="69" t="s">
        <v>301</v>
      </c>
      <c r="D114" s="201"/>
      <c r="E114" s="48">
        <v>5140</v>
      </c>
      <c r="F114" s="432" t="s">
        <v>977</v>
      </c>
      <c r="G114" s="8"/>
      <c r="H114" s="46" t="s">
        <v>456</v>
      </c>
      <c r="I114" s="49"/>
      <c r="J114" s="113" t="s">
        <v>453</v>
      </c>
      <c r="K114" s="29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281"/>
      <c r="Y114" s="106"/>
      <c r="Z114" s="106">
        <f t="shared" si="11"/>
        <v>0</v>
      </c>
    </row>
    <row r="115" spans="1:26" s="13" customFormat="1" ht="25.5">
      <c r="A115" s="23"/>
      <c r="B115" s="21"/>
      <c r="C115" s="69" t="s">
        <v>314</v>
      </c>
      <c r="D115" s="201"/>
      <c r="E115" s="48">
        <v>5140</v>
      </c>
      <c r="F115" s="432" t="s">
        <v>977</v>
      </c>
      <c r="G115" s="8"/>
      <c r="H115" s="46" t="s">
        <v>456</v>
      </c>
      <c r="I115" s="49"/>
      <c r="J115" s="113" t="s">
        <v>453</v>
      </c>
      <c r="K115" s="29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281"/>
      <c r="Y115" s="106"/>
      <c r="Z115" s="106">
        <f t="shared" si="11"/>
        <v>0</v>
      </c>
    </row>
    <row r="116" spans="1:26" s="13" customFormat="1" ht="25.5">
      <c r="A116" s="23"/>
      <c r="B116" s="21"/>
      <c r="C116" s="66" t="s">
        <v>4</v>
      </c>
      <c r="D116" s="201"/>
      <c r="E116" s="48">
        <v>5140</v>
      </c>
      <c r="F116" s="432" t="s">
        <v>977</v>
      </c>
      <c r="G116" s="8"/>
      <c r="H116" s="46" t="s">
        <v>456</v>
      </c>
      <c r="I116" s="49"/>
      <c r="J116" s="113" t="s">
        <v>453</v>
      </c>
      <c r="K116" s="29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281"/>
      <c r="Y116" s="106"/>
      <c r="Z116" s="106">
        <f t="shared" si="11"/>
        <v>0</v>
      </c>
    </row>
    <row r="117" spans="1:26" s="13" customFormat="1" ht="15">
      <c r="A117" s="23"/>
      <c r="B117" s="23" t="s">
        <v>316</v>
      </c>
      <c r="C117" s="66"/>
      <c r="D117" s="201"/>
      <c r="E117" s="274"/>
      <c r="F117" s="435"/>
      <c r="G117" s="8"/>
      <c r="H117" s="46"/>
      <c r="I117" s="49"/>
      <c r="J117" s="113"/>
      <c r="K117" s="29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281"/>
      <c r="Y117" s="106"/>
      <c r="Z117" s="106">
        <f t="shared" si="11"/>
        <v>0</v>
      </c>
    </row>
    <row r="118" spans="1:26" s="13" customFormat="1" ht="26.25">
      <c r="A118" s="23"/>
      <c r="B118" s="21"/>
      <c r="C118" s="66" t="s">
        <v>851</v>
      </c>
      <c r="D118" s="201"/>
      <c r="E118" s="48">
        <v>5150</v>
      </c>
      <c r="F118" s="432" t="s">
        <v>979</v>
      </c>
      <c r="G118" s="8"/>
      <c r="H118" s="46" t="s">
        <v>457</v>
      </c>
      <c r="I118" s="49"/>
      <c r="J118" s="113" t="s">
        <v>453</v>
      </c>
      <c r="K118" s="29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281"/>
      <c r="Y118" s="106"/>
      <c r="Z118" s="106">
        <f t="shared" si="11"/>
        <v>0</v>
      </c>
    </row>
    <row r="119" spans="1:26" s="14" customFormat="1" ht="15">
      <c r="A119" s="23"/>
      <c r="B119" s="21"/>
      <c r="C119" s="66" t="s">
        <v>317</v>
      </c>
      <c r="D119" s="201"/>
      <c r="E119" s="48">
        <v>5150</v>
      </c>
      <c r="F119" s="432" t="s">
        <v>979</v>
      </c>
      <c r="G119" s="8"/>
      <c r="H119" s="46" t="s">
        <v>457</v>
      </c>
      <c r="I119" s="49"/>
      <c r="J119" s="113" t="s">
        <v>453</v>
      </c>
      <c r="K119" s="29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281"/>
      <c r="Y119" s="106"/>
      <c r="Z119" s="106">
        <f t="shared" si="11"/>
        <v>0</v>
      </c>
    </row>
    <row r="120" spans="1:26" s="14" customFormat="1" ht="15">
      <c r="A120" s="23"/>
      <c r="B120" s="21"/>
      <c r="C120" s="66" t="s">
        <v>5</v>
      </c>
      <c r="D120" s="201"/>
      <c r="E120" s="48">
        <v>5150</v>
      </c>
      <c r="F120" s="432" t="s">
        <v>979</v>
      </c>
      <c r="G120" s="8"/>
      <c r="H120" s="46" t="s">
        <v>457</v>
      </c>
      <c r="I120" s="49"/>
      <c r="J120" s="113" t="s">
        <v>453</v>
      </c>
      <c r="K120" s="29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281"/>
      <c r="Y120" s="106"/>
      <c r="Z120" s="106">
        <f t="shared" si="11"/>
        <v>0</v>
      </c>
    </row>
    <row r="121" spans="1:26" s="13" customFormat="1" ht="15">
      <c r="A121" s="51"/>
      <c r="B121" s="21"/>
      <c r="C121" s="66" t="s">
        <v>292</v>
      </c>
      <c r="D121" s="201"/>
      <c r="E121" s="48">
        <v>5150</v>
      </c>
      <c r="F121" s="432" t="s">
        <v>979</v>
      </c>
      <c r="G121" s="8"/>
      <c r="H121" s="46" t="s">
        <v>457</v>
      </c>
      <c r="I121" s="49"/>
      <c r="J121" s="113" t="s">
        <v>453</v>
      </c>
      <c r="K121" s="29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281"/>
      <c r="Y121" s="106"/>
      <c r="Z121" s="106">
        <f t="shared" si="11"/>
        <v>0</v>
      </c>
    </row>
    <row r="122" spans="1:26" s="13" customFormat="1" ht="15">
      <c r="A122" s="51"/>
      <c r="B122" s="21"/>
      <c r="C122" s="66" t="s">
        <v>293</v>
      </c>
      <c r="D122" s="201"/>
      <c r="E122" s="48">
        <v>5150</v>
      </c>
      <c r="F122" s="432" t="s">
        <v>979</v>
      </c>
      <c r="G122" s="8"/>
      <c r="H122" s="46" t="s">
        <v>457</v>
      </c>
      <c r="I122" s="49"/>
      <c r="J122" s="113" t="s">
        <v>453</v>
      </c>
      <c r="K122" s="29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281"/>
      <c r="Y122" s="106"/>
      <c r="Z122" s="106">
        <f t="shared" si="11"/>
        <v>0</v>
      </c>
    </row>
    <row r="123" spans="1:26" s="13" customFormat="1" ht="15">
      <c r="A123" s="23"/>
      <c r="B123" s="21"/>
      <c r="C123" s="69" t="s">
        <v>533</v>
      </c>
      <c r="D123" s="201"/>
      <c r="E123" s="48">
        <v>5150</v>
      </c>
      <c r="F123" s="432" t="s">
        <v>979</v>
      </c>
      <c r="G123" s="8"/>
      <c r="H123" s="46" t="s">
        <v>457</v>
      </c>
      <c r="I123" s="49"/>
      <c r="J123" s="113" t="s">
        <v>453</v>
      </c>
      <c r="K123" s="29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281"/>
      <c r="Y123" s="106"/>
      <c r="Z123" s="106">
        <f t="shared" si="11"/>
        <v>0</v>
      </c>
    </row>
    <row r="124" spans="1:26" s="13" customFormat="1" ht="15">
      <c r="A124" s="23"/>
      <c r="B124" s="21"/>
      <c r="C124" s="69" t="s">
        <v>319</v>
      </c>
      <c r="D124" s="201"/>
      <c r="E124" s="48">
        <v>5150</v>
      </c>
      <c r="F124" s="432" t="s">
        <v>979</v>
      </c>
      <c r="G124" s="8"/>
      <c r="H124" s="46" t="s">
        <v>457</v>
      </c>
      <c r="I124" s="49"/>
      <c r="J124" s="113" t="s">
        <v>453</v>
      </c>
      <c r="K124" s="29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281"/>
      <c r="Y124" s="106"/>
      <c r="Z124" s="106">
        <f t="shared" si="11"/>
        <v>0</v>
      </c>
    </row>
    <row r="125" spans="1:26" s="13" customFormat="1" ht="15">
      <c r="A125" s="23"/>
      <c r="B125" s="21"/>
      <c r="C125" s="69" t="s">
        <v>852</v>
      </c>
      <c r="D125" s="201"/>
      <c r="E125" s="48">
        <v>5150</v>
      </c>
      <c r="F125" s="432" t="s">
        <v>979</v>
      </c>
      <c r="G125" s="8"/>
      <c r="H125" s="46" t="s">
        <v>457</v>
      </c>
      <c r="I125" s="49"/>
      <c r="J125" s="113" t="s">
        <v>453</v>
      </c>
      <c r="K125" s="29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281"/>
      <c r="Y125" s="106"/>
      <c r="Z125" s="106">
        <f t="shared" si="11"/>
        <v>0</v>
      </c>
    </row>
    <row r="126" spans="1:26" s="13" customFormat="1" ht="15">
      <c r="A126" s="23"/>
      <c r="B126" s="21"/>
      <c r="C126" s="66" t="s">
        <v>320</v>
      </c>
      <c r="D126" s="201"/>
      <c r="E126" s="48">
        <v>5150</v>
      </c>
      <c r="F126" s="432" t="s">
        <v>979</v>
      </c>
      <c r="G126" s="8"/>
      <c r="H126" s="46" t="s">
        <v>457</v>
      </c>
      <c r="I126" s="49"/>
      <c r="J126" s="113" t="s">
        <v>453</v>
      </c>
      <c r="K126" s="29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281"/>
      <c r="Y126" s="106"/>
      <c r="Z126" s="106">
        <f t="shared" si="11"/>
        <v>0</v>
      </c>
    </row>
    <row r="127" spans="1:26" s="13" customFormat="1" ht="15">
      <c r="A127" s="23"/>
      <c r="B127" s="21"/>
      <c r="C127" s="69" t="s">
        <v>6</v>
      </c>
      <c r="D127" s="201"/>
      <c r="E127" s="48">
        <v>5150</v>
      </c>
      <c r="F127" s="432" t="s">
        <v>979</v>
      </c>
      <c r="G127" s="8"/>
      <c r="H127" s="46" t="s">
        <v>457</v>
      </c>
      <c r="I127" s="49"/>
      <c r="J127" s="113" t="s">
        <v>453</v>
      </c>
      <c r="K127" s="29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281"/>
      <c r="Y127" s="106"/>
      <c r="Z127" s="106">
        <f t="shared" si="11"/>
        <v>0</v>
      </c>
    </row>
    <row r="128" spans="1:26" s="13" customFormat="1" ht="15">
      <c r="A128" s="23"/>
      <c r="B128" s="21"/>
      <c r="C128" s="69" t="s">
        <v>321</v>
      </c>
      <c r="D128" s="201"/>
      <c r="E128" s="48">
        <v>5150</v>
      </c>
      <c r="F128" s="432" t="s">
        <v>979</v>
      </c>
      <c r="G128" s="8"/>
      <c r="H128" s="46" t="s">
        <v>457</v>
      </c>
      <c r="I128" s="49"/>
      <c r="J128" s="113" t="s">
        <v>453</v>
      </c>
      <c r="K128" s="29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281"/>
      <c r="Y128" s="106"/>
      <c r="Z128" s="106">
        <f t="shared" si="11"/>
        <v>0</v>
      </c>
    </row>
    <row r="129" spans="1:26" s="13" customFormat="1" ht="15">
      <c r="A129" s="23"/>
      <c r="B129" s="23" t="s">
        <v>327</v>
      </c>
      <c r="C129" s="66"/>
      <c r="D129" s="201"/>
      <c r="E129" s="40"/>
      <c r="F129" s="204"/>
      <c r="G129" s="8"/>
      <c r="H129" s="46"/>
      <c r="I129" s="49"/>
      <c r="J129" s="113"/>
      <c r="K129" s="29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281"/>
      <c r="Y129" s="106"/>
      <c r="Z129" s="106">
        <f t="shared" si="11"/>
        <v>0</v>
      </c>
    </row>
    <row r="130" spans="1:26" s="13" customFormat="1" ht="15">
      <c r="A130" s="23"/>
      <c r="B130" s="21"/>
      <c r="C130" s="69" t="s">
        <v>324</v>
      </c>
      <c r="D130" s="201"/>
      <c r="E130" s="48">
        <v>5155</v>
      </c>
      <c r="F130" s="432" t="s">
        <v>980</v>
      </c>
      <c r="G130" s="8"/>
      <c r="H130" s="46" t="s">
        <v>327</v>
      </c>
      <c r="I130" s="49"/>
      <c r="J130" s="113" t="s">
        <v>453</v>
      </c>
      <c r="K130" s="29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281"/>
      <c r="Y130" s="106"/>
      <c r="Z130" s="106">
        <f t="shared" si="11"/>
        <v>0</v>
      </c>
    </row>
    <row r="131" spans="1:26" s="13" customFormat="1" ht="26.25">
      <c r="A131" s="23"/>
      <c r="B131" s="21"/>
      <c r="C131" s="69" t="s">
        <v>325</v>
      </c>
      <c r="D131" s="201"/>
      <c r="E131" s="48">
        <v>5155</v>
      </c>
      <c r="F131" s="432" t="s">
        <v>980</v>
      </c>
      <c r="G131" s="8"/>
      <c r="H131" s="46" t="s">
        <v>327</v>
      </c>
      <c r="I131" s="49"/>
      <c r="J131" s="113" t="s">
        <v>453</v>
      </c>
      <c r="K131" s="29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281"/>
      <c r="Y131" s="106"/>
      <c r="Z131" s="106">
        <f t="shared" si="11"/>
        <v>0</v>
      </c>
    </row>
    <row r="132" spans="1:26" s="13" customFormat="1" ht="15">
      <c r="A132" s="23"/>
      <c r="B132" s="21"/>
      <c r="C132" s="66" t="s">
        <v>537</v>
      </c>
      <c r="D132" s="201"/>
      <c r="E132" s="48">
        <v>5155</v>
      </c>
      <c r="F132" s="432" t="s">
        <v>980</v>
      </c>
      <c r="G132" s="8"/>
      <c r="H132" s="46" t="s">
        <v>327</v>
      </c>
      <c r="I132" s="49"/>
      <c r="J132" s="113" t="s">
        <v>453</v>
      </c>
      <c r="K132" s="29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281"/>
      <c r="Y132" s="106"/>
      <c r="Z132" s="106">
        <f t="shared" si="11"/>
        <v>0</v>
      </c>
    </row>
    <row r="133" spans="1:26" s="13" customFormat="1" ht="15">
      <c r="A133" s="23"/>
      <c r="B133" s="23" t="s">
        <v>334</v>
      </c>
      <c r="C133" s="66"/>
      <c r="D133" s="201"/>
      <c r="E133" s="48"/>
      <c r="F133" s="432"/>
      <c r="G133" s="8"/>
      <c r="H133" s="46"/>
      <c r="I133" s="49"/>
      <c r="J133" s="113"/>
      <c r="K133" s="29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281"/>
      <c r="Y133" s="106"/>
      <c r="Z133" s="106">
        <f t="shared" si="11"/>
        <v>0</v>
      </c>
    </row>
    <row r="134" spans="1:26" s="13" customFormat="1" ht="15">
      <c r="A134" s="23"/>
      <c r="B134" s="23"/>
      <c r="C134" s="66" t="s">
        <v>335</v>
      </c>
      <c r="D134" s="201"/>
      <c r="E134" s="48">
        <v>5165</v>
      </c>
      <c r="F134" s="432" t="s">
        <v>7</v>
      </c>
      <c r="G134" s="8"/>
      <c r="H134" s="46" t="s">
        <v>458</v>
      </c>
      <c r="I134" s="49"/>
      <c r="J134" s="113" t="s">
        <v>453</v>
      </c>
      <c r="K134" s="29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281"/>
      <c r="Y134" s="106"/>
      <c r="Z134" s="106">
        <f t="shared" si="11"/>
        <v>0</v>
      </c>
    </row>
    <row r="135" spans="1:26" s="13" customFormat="1" ht="15">
      <c r="A135" s="23"/>
      <c r="B135" s="23"/>
      <c r="C135" s="66" t="s">
        <v>336</v>
      </c>
      <c r="D135" s="201"/>
      <c r="E135" s="48">
        <v>5165</v>
      </c>
      <c r="F135" s="432" t="s">
        <v>7</v>
      </c>
      <c r="G135" s="8"/>
      <c r="H135" s="46" t="s">
        <v>458</v>
      </c>
      <c r="I135" s="49"/>
      <c r="J135" s="113" t="s">
        <v>453</v>
      </c>
      <c r="K135" s="29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281"/>
      <c r="Y135" s="106"/>
      <c r="Z135" s="106">
        <f t="shared" si="11"/>
        <v>0</v>
      </c>
    </row>
    <row r="136" spans="1:26" s="13" customFormat="1" ht="15">
      <c r="A136" s="23"/>
      <c r="B136" s="23" t="s">
        <v>343</v>
      </c>
      <c r="C136" s="66"/>
      <c r="D136" s="201"/>
      <c r="E136" s="40"/>
      <c r="F136" s="204"/>
      <c r="G136" s="8"/>
      <c r="H136" s="46"/>
      <c r="I136" s="49"/>
      <c r="J136" s="113"/>
      <c r="K136" s="29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281"/>
      <c r="Y136" s="106"/>
      <c r="Z136" s="106">
        <f t="shared" si="11"/>
        <v>0</v>
      </c>
    </row>
    <row r="137" spans="1:26" s="13" customFormat="1" ht="15">
      <c r="A137" s="23"/>
      <c r="B137" s="21"/>
      <c r="C137" s="69" t="s">
        <v>757</v>
      </c>
      <c r="D137" s="201"/>
      <c r="E137" s="48">
        <v>5175</v>
      </c>
      <c r="F137" s="432" t="s">
        <v>984</v>
      </c>
      <c r="G137" s="8"/>
      <c r="H137" s="46" t="s">
        <v>343</v>
      </c>
      <c r="I137" s="49"/>
      <c r="J137" s="113" t="s">
        <v>453</v>
      </c>
      <c r="K137" s="29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281"/>
      <c r="Y137" s="106"/>
      <c r="Z137" s="106">
        <f t="shared" si="11"/>
        <v>0</v>
      </c>
    </row>
    <row r="138" spans="1:26" s="13" customFormat="1" ht="15">
      <c r="A138" s="23"/>
      <c r="B138" s="21"/>
      <c r="C138" s="66" t="s">
        <v>344</v>
      </c>
      <c r="D138" s="201"/>
      <c r="E138" s="48">
        <v>5175</v>
      </c>
      <c r="F138" s="432" t="s">
        <v>984</v>
      </c>
      <c r="G138" s="8"/>
      <c r="H138" s="46" t="s">
        <v>343</v>
      </c>
      <c r="I138" s="49"/>
      <c r="J138" s="113" t="s">
        <v>453</v>
      </c>
      <c r="K138" s="29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281"/>
      <c r="Y138" s="106"/>
      <c r="Z138" s="106">
        <f t="shared" si="11"/>
        <v>0</v>
      </c>
    </row>
    <row r="139" spans="1:26" s="13" customFormat="1" ht="15">
      <c r="A139" s="23"/>
      <c r="B139" s="21"/>
      <c r="C139" s="66" t="s">
        <v>345</v>
      </c>
      <c r="D139" s="201"/>
      <c r="E139" s="48">
        <v>5175</v>
      </c>
      <c r="F139" s="432" t="s">
        <v>984</v>
      </c>
      <c r="G139" s="8"/>
      <c r="H139" s="46" t="s">
        <v>343</v>
      </c>
      <c r="I139" s="49"/>
      <c r="J139" s="113" t="s">
        <v>453</v>
      </c>
      <c r="K139" s="29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281"/>
      <c r="Y139" s="106"/>
      <c r="Z139" s="106">
        <f t="shared" si="11"/>
        <v>0</v>
      </c>
    </row>
    <row r="140" spans="1:26" s="13" customFormat="1" ht="15">
      <c r="A140" s="23"/>
      <c r="B140" s="21"/>
      <c r="C140" s="66" t="s">
        <v>346</v>
      </c>
      <c r="D140" s="201"/>
      <c r="E140" s="48">
        <v>5175</v>
      </c>
      <c r="F140" s="432" t="s">
        <v>984</v>
      </c>
      <c r="G140" s="8"/>
      <c r="H140" s="46" t="s">
        <v>343</v>
      </c>
      <c r="I140" s="49"/>
      <c r="J140" s="113" t="s">
        <v>453</v>
      </c>
      <c r="K140" s="29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281"/>
      <c r="Y140" s="106"/>
      <c r="Z140" s="106">
        <f t="shared" si="11"/>
        <v>0</v>
      </c>
    </row>
    <row r="141" spans="1:26" s="13" customFormat="1" ht="15">
      <c r="A141" s="23"/>
      <c r="B141" s="21"/>
      <c r="C141" s="66" t="s">
        <v>347</v>
      </c>
      <c r="D141" s="201"/>
      <c r="E141" s="48">
        <v>5175</v>
      </c>
      <c r="F141" s="432" t="s">
        <v>984</v>
      </c>
      <c r="G141" s="8"/>
      <c r="H141" s="46" t="s">
        <v>343</v>
      </c>
      <c r="I141" s="49"/>
      <c r="J141" s="113" t="s">
        <v>453</v>
      </c>
      <c r="K141" s="29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281"/>
      <c r="Y141" s="106"/>
      <c r="Z141" s="106">
        <f t="shared" si="11"/>
        <v>0</v>
      </c>
    </row>
    <row r="142" spans="1:26" s="13" customFormat="1" ht="15">
      <c r="A142" s="23"/>
      <c r="B142" s="23" t="s">
        <v>1068</v>
      </c>
      <c r="C142" s="66"/>
      <c r="D142" s="201"/>
      <c r="E142" s="40"/>
      <c r="F142" s="204"/>
      <c r="G142" s="8"/>
      <c r="H142" s="46"/>
      <c r="I142" s="49"/>
      <c r="J142" s="113"/>
      <c r="K142" s="29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281"/>
      <c r="Y142" s="106"/>
      <c r="Z142" s="106">
        <f t="shared" si="11"/>
        <v>0</v>
      </c>
    </row>
    <row r="143" spans="1:26" s="13" customFormat="1" ht="15">
      <c r="A143" s="23"/>
      <c r="B143" s="21"/>
      <c r="C143" s="66" t="s">
        <v>350</v>
      </c>
      <c r="D143" s="201"/>
      <c r="E143" s="48">
        <v>5180</v>
      </c>
      <c r="F143" s="432" t="s">
        <v>985</v>
      </c>
      <c r="G143" s="8"/>
      <c r="H143" s="46" t="s">
        <v>459</v>
      </c>
      <c r="I143" s="49"/>
      <c r="J143" s="113" t="s">
        <v>453</v>
      </c>
      <c r="K143" s="29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281"/>
      <c r="Y143" s="106"/>
      <c r="Z143" s="106">
        <f t="shared" si="11"/>
        <v>0</v>
      </c>
    </row>
    <row r="144" spans="1:26" s="13" customFormat="1" ht="15">
      <c r="A144" s="23"/>
      <c r="B144" s="21"/>
      <c r="C144" s="66" t="s">
        <v>351</v>
      </c>
      <c r="D144" s="201"/>
      <c r="E144" s="48">
        <v>5185</v>
      </c>
      <c r="F144" s="432" t="s">
        <v>986</v>
      </c>
      <c r="G144" s="8"/>
      <c r="H144" s="46" t="s">
        <v>460</v>
      </c>
      <c r="I144" s="49"/>
      <c r="J144" s="113" t="s">
        <v>453</v>
      </c>
      <c r="K144" s="29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281"/>
      <c r="Y144" s="106"/>
      <c r="Z144" s="106">
        <f t="shared" si="11"/>
        <v>0</v>
      </c>
    </row>
    <row r="145" spans="1:26" s="13" customFormat="1" ht="15">
      <c r="A145" s="23"/>
      <c r="B145" s="23" t="s">
        <v>353</v>
      </c>
      <c r="C145" s="66"/>
      <c r="D145" s="201"/>
      <c r="E145" s="40"/>
      <c r="F145" s="204"/>
      <c r="G145" s="8"/>
      <c r="H145" s="46"/>
      <c r="I145" s="49"/>
      <c r="J145" s="113"/>
      <c r="K145" s="29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281"/>
      <c r="Y145" s="106"/>
      <c r="Z145" s="106">
        <f t="shared" si="11"/>
        <v>0</v>
      </c>
    </row>
    <row r="146" spans="1:26" s="13" customFormat="1" ht="15">
      <c r="A146" s="23"/>
      <c r="B146" s="21"/>
      <c r="C146" s="66" t="s">
        <v>354</v>
      </c>
      <c r="D146" s="201"/>
      <c r="E146" s="48">
        <v>5190</v>
      </c>
      <c r="F146" s="432" t="s">
        <v>987</v>
      </c>
      <c r="G146" s="8"/>
      <c r="H146" s="46" t="s">
        <v>460</v>
      </c>
      <c r="I146" s="49"/>
      <c r="J146" s="113" t="s">
        <v>453</v>
      </c>
      <c r="K146" s="295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282"/>
      <c r="Y146" s="107"/>
      <c r="Z146" s="107">
        <f t="shared" si="11"/>
        <v>0</v>
      </c>
    </row>
    <row r="147" spans="1:26" s="13" customFormat="1" ht="15">
      <c r="A147" s="23"/>
      <c r="B147" s="21"/>
      <c r="C147" s="66" t="s">
        <v>540</v>
      </c>
      <c r="D147" s="201"/>
      <c r="E147" s="48">
        <v>5190</v>
      </c>
      <c r="F147" s="432" t="s">
        <v>987</v>
      </c>
      <c r="G147" s="8"/>
      <c r="H147" s="46" t="s">
        <v>460</v>
      </c>
      <c r="I147" s="49"/>
      <c r="J147" s="113" t="s">
        <v>453</v>
      </c>
      <c r="K147" s="29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281"/>
      <c r="Y147" s="106"/>
      <c r="Z147" s="106">
        <f t="shared" si="11"/>
        <v>0</v>
      </c>
    </row>
    <row r="148" spans="1:26" s="13" customFormat="1" ht="15">
      <c r="A148" s="23" t="s">
        <v>360</v>
      </c>
      <c r="B148" s="21"/>
      <c r="C148" s="66"/>
      <c r="D148" s="201"/>
      <c r="E148" s="48">
        <v>5195</v>
      </c>
      <c r="F148" s="433" t="s">
        <v>988</v>
      </c>
      <c r="G148" s="8"/>
      <c r="H148" s="65" t="s">
        <v>598</v>
      </c>
      <c r="I148" s="49"/>
      <c r="J148" s="113"/>
      <c r="K148" s="296"/>
      <c r="L148" s="109">
        <f>SUM(L95:L147)</f>
        <v>0</v>
      </c>
      <c r="M148" s="110">
        <f>SUM(M95:M147)</f>
        <v>0</v>
      </c>
      <c r="N148" s="110">
        <f aca="true" t="shared" si="12" ref="N148:W148">SUM(N95:N147)</f>
        <v>0</v>
      </c>
      <c r="O148" s="110">
        <f t="shared" si="12"/>
        <v>0</v>
      </c>
      <c r="P148" s="110">
        <f t="shared" si="12"/>
        <v>0</v>
      </c>
      <c r="Q148" s="110">
        <f t="shared" si="12"/>
        <v>0</v>
      </c>
      <c r="R148" s="110">
        <f t="shared" si="12"/>
        <v>0</v>
      </c>
      <c r="S148" s="110">
        <f t="shared" si="12"/>
        <v>0</v>
      </c>
      <c r="T148" s="110">
        <f t="shared" si="12"/>
        <v>0</v>
      </c>
      <c r="U148" s="110">
        <f t="shared" si="12"/>
        <v>0</v>
      </c>
      <c r="V148" s="110">
        <f t="shared" si="12"/>
        <v>0</v>
      </c>
      <c r="W148" s="110">
        <f t="shared" si="12"/>
        <v>0</v>
      </c>
      <c r="X148" s="283">
        <f>SUM(X95:X147)</f>
        <v>0</v>
      </c>
      <c r="Y148" s="106"/>
      <c r="Z148" s="110">
        <f>SUM(Z95:Z147)</f>
        <v>0</v>
      </c>
    </row>
    <row r="149" spans="1:26" s="13" customFormat="1" ht="15">
      <c r="A149" s="23"/>
      <c r="B149" s="21"/>
      <c r="C149" s="66"/>
      <c r="D149" s="201"/>
      <c r="E149" s="40"/>
      <c r="F149" s="204"/>
      <c r="G149" s="8"/>
      <c r="H149" s="46"/>
      <c r="I149" s="49"/>
      <c r="J149" s="113"/>
      <c r="K149" s="29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281"/>
      <c r="Y149" s="106"/>
      <c r="Z149" s="106"/>
    </row>
    <row r="150" spans="1:26" s="13" customFormat="1" ht="15">
      <c r="A150" s="23" t="s">
        <v>547</v>
      </c>
      <c r="B150" s="21"/>
      <c r="C150" s="66"/>
      <c r="D150" s="201"/>
      <c r="E150" s="40"/>
      <c r="F150" s="204"/>
      <c r="G150" s="8"/>
      <c r="H150" s="65" t="s">
        <v>464</v>
      </c>
      <c r="I150" s="49"/>
      <c r="J150" s="113"/>
      <c r="K150" s="29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281"/>
      <c r="Y150" s="106"/>
      <c r="Z150" s="106"/>
    </row>
    <row r="151" spans="1:26" s="13" customFormat="1" ht="25.5">
      <c r="A151" s="23"/>
      <c r="B151" s="46"/>
      <c r="C151" s="66" t="s">
        <v>376</v>
      </c>
      <c r="D151" s="194"/>
      <c r="E151" s="48">
        <v>5305</v>
      </c>
      <c r="F151" s="432" t="s">
        <v>994</v>
      </c>
      <c r="G151" s="8"/>
      <c r="H151" s="46" t="s">
        <v>552</v>
      </c>
      <c r="I151" s="49"/>
      <c r="J151" s="113" t="s">
        <v>464</v>
      </c>
      <c r="K151" s="298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281"/>
      <c r="Y151" s="106"/>
      <c r="Z151" s="106">
        <f aca="true" t="shared" si="13" ref="Z151:Z169">SUM(L151:Y151)</f>
        <v>0</v>
      </c>
    </row>
    <row r="152" spans="1:26" s="13" customFormat="1" ht="25.5">
      <c r="A152" s="23"/>
      <c r="B152" s="21"/>
      <c r="C152" s="69" t="s">
        <v>1056</v>
      </c>
      <c r="D152" s="201"/>
      <c r="E152" s="48">
        <v>5305</v>
      </c>
      <c r="F152" s="432" t="s">
        <v>994</v>
      </c>
      <c r="G152" s="8"/>
      <c r="H152" s="46" t="s">
        <v>552</v>
      </c>
      <c r="I152" s="49"/>
      <c r="J152" s="113" t="s">
        <v>464</v>
      </c>
      <c r="K152" s="29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281"/>
      <c r="Y152" s="106"/>
      <c r="Z152" s="106">
        <f t="shared" si="13"/>
        <v>0</v>
      </c>
    </row>
    <row r="153" spans="1:26" s="13" customFormat="1" ht="25.5">
      <c r="A153" s="23"/>
      <c r="B153" s="21"/>
      <c r="C153" s="69" t="s">
        <v>1057</v>
      </c>
      <c r="D153" s="201"/>
      <c r="E153" s="48">
        <v>5305</v>
      </c>
      <c r="F153" s="432" t="s">
        <v>994</v>
      </c>
      <c r="G153" s="8"/>
      <c r="H153" s="46" t="s">
        <v>552</v>
      </c>
      <c r="I153" s="49"/>
      <c r="J153" s="113" t="s">
        <v>464</v>
      </c>
      <c r="K153" s="29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281"/>
      <c r="Y153" s="106"/>
      <c r="Z153" s="106">
        <f t="shared" si="13"/>
        <v>0</v>
      </c>
    </row>
    <row r="154" spans="1:26" s="13" customFormat="1" ht="26.25">
      <c r="A154" s="23"/>
      <c r="B154" s="56"/>
      <c r="C154" s="69" t="s">
        <v>778</v>
      </c>
      <c r="D154" s="202"/>
      <c r="E154" s="48">
        <v>5305</v>
      </c>
      <c r="F154" s="432" t="s">
        <v>994</v>
      </c>
      <c r="G154" s="8"/>
      <c r="H154" s="46" t="s">
        <v>552</v>
      </c>
      <c r="I154" s="49"/>
      <c r="J154" s="113" t="s">
        <v>464</v>
      </c>
      <c r="K154" s="297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281"/>
      <c r="Y154" s="106"/>
      <c r="Z154" s="106">
        <f t="shared" si="13"/>
        <v>0</v>
      </c>
    </row>
    <row r="155" spans="1:26" s="13" customFormat="1" ht="15">
      <c r="A155" s="23"/>
      <c r="B155" s="46"/>
      <c r="C155" s="66" t="s">
        <v>377</v>
      </c>
      <c r="D155" s="194"/>
      <c r="E155" s="48">
        <v>5310</v>
      </c>
      <c r="F155" s="432" t="s">
        <v>990</v>
      </c>
      <c r="G155" s="8"/>
      <c r="H155" s="46" t="s">
        <v>552</v>
      </c>
      <c r="I155" s="49"/>
      <c r="J155" s="113" t="s">
        <v>464</v>
      </c>
      <c r="K155" s="298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281"/>
      <c r="Y155" s="106"/>
      <c r="Z155" s="106">
        <f t="shared" si="13"/>
        <v>0</v>
      </c>
    </row>
    <row r="156" spans="1:26" s="13" customFormat="1" ht="27" customHeight="1">
      <c r="A156" s="23"/>
      <c r="B156" s="56"/>
      <c r="C156" s="69" t="s">
        <v>780</v>
      </c>
      <c r="D156" s="202"/>
      <c r="E156" s="48">
        <v>5310</v>
      </c>
      <c r="F156" s="432" t="s">
        <v>990</v>
      </c>
      <c r="G156" s="8"/>
      <c r="H156" s="46" t="s">
        <v>552</v>
      </c>
      <c r="I156" s="49"/>
      <c r="J156" s="113" t="s">
        <v>464</v>
      </c>
      <c r="K156" s="297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281"/>
      <c r="Y156" s="106"/>
      <c r="Z156" s="106">
        <f t="shared" si="13"/>
        <v>0</v>
      </c>
    </row>
    <row r="157" spans="1:26" s="13" customFormat="1" ht="15">
      <c r="A157" s="23"/>
      <c r="B157" s="21"/>
      <c r="C157" s="66" t="s">
        <v>380</v>
      </c>
      <c r="D157" s="201"/>
      <c r="E157" s="48">
        <v>5315</v>
      </c>
      <c r="F157" s="432" t="s">
        <v>995</v>
      </c>
      <c r="G157" s="8"/>
      <c r="H157" s="46" t="s">
        <v>464</v>
      </c>
      <c r="I157" s="49"/>
      <c r="J157" s="113" t="s">
        <v>464</v>
      </c>
      <c r="K157" s="29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281"/>
      <c r="Y157" s="106"/>
      <c r="Z157" s="106">
        <f t="shared" si="13"/>
        <v>0</v>
      </c>
    </row>
    <row r="158" spans="1:26" s="13" customFormat="1" ht="15">
      <c r="A158" s="23"/>
      <c r="B158" s="21"/>
      <c r="C158" s="69" t="s">
        <v>382</v>
      </c>
      <c r="D158" s="201"/>
      <c r="E158" s="48">
        <v>5315</v>
      </c>
      <c r="F158" s="432" t="s">
        <v>995</v>
      </c>
      <c r="G158" s="8"/>
      <c r="H158" s="46" t="s">
        <v>464</v>
      </c>
      <c r="I158" s="49"/>
      <c r="J158" s="113" t="s">
        <v>464</v>
      </c>
      <c r="K158" s="29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281"/>
      <c r="Y158" s="106"/>
      <c r="Z158" s="106">
        <f t="shared" si="13"/>
        <v>0</v>
      </c>
    </row>
    <row r="159" spans="1:26" s="13" customFormat="1" ht="17.25" customHeight="1">
      <c r="A159" s="23"/>
      <c r="B159" s="21"/>
      <c r="C159" s="69" t="s">
        <v>8</v>
      </c>
      <c r="D159" s="201"/>
      <c r="E159" s="48">
        <v>5315</v>
      </c>
      <c r="F159" s="432" t="s">
        <v>995</v>
      </c>
      <c r="G159" s="8"/>
      <c r="H159" s="46" t="s">
        <v>464</v>
      </c>
      <c r="I159" s="49"/>
      <c r="J159" s="113" t="s">
        <v>464</v>
      </c>
      <c r="K159" s="29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281"/>
      <c r="Y159" s="106"/>
      <c r="Z159" s="106">
        <f t="shared" si="13"/>
        <v>0</v>
      </c>
    </row>
    <row r="160" spans="1:26" s="13" customFormat="1" ht="26.25">
      <c r="A160" s="23"/>
      <c r="B160" s="21"/>
      <c r="C160" s="66" t="s">
        <v>383</v>
      </c>
      <c r="D160" s="201"/>
      <c r="E160" s="48">
        <v>5320</v>
      </c>
      <c r="F160" s="432" t="s">
        <v>996</v>
      </c>
      <c r="G160" s="8"/>
      <c r="H160" s="46" t="s">
        <v>464</v>
      </c>
      <c r="I160" s="49"/>
      <c r="J160" s="113" t="s">
        <v>464</v>
      </c>
      <c r="K160" s="29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281"/>
      <c r="Y160" s="106"/>
      <c r="Z160" s="106">
        <f t="shared" si="13"/>
        <v>0</v>
      </c>
    </row>
    <row r="161" spans="1:26" s="13" customFormat="1" ht="15">
      <c r="A161" s="23"/>
      <c r="B161" s="21"/>
      <c r="C161" s="66" t="s">
        <v>556</v>
      </c>
      <c r="D161" s="201"/>
      <c r="E161" s="48">
        <v>5325</v>
      </c>
      <c r="F161" s="432" t="s">
        <v>997</v>
      </c>
      <c r="G161" s="8"/>
      <c r="H161" s="46" t="s">
        <v>464</v>
      </c>
      <c r="I161" s="49"/>
      <c r="J161" s="113" t="s">
        <v>464</v>
      </c>
      <c r="K161" s="29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281"/>
      <c r="Y161" s="106"/>
      <c r="Z161" s="106">
        <f t="shared" si="13"/>
        <v>0</v>
      </c>
    </row>
    <row r="162" spans="1:26" s="13" customFormat="1" ht="15">
      <c r="A162" s="23"/>
      <c r="B162" s="21"/>
      <c r="C162" s="66" t="s">
        <v>389</v>
      </c>
      <c r="D162" s="201"/>
      <c r="E162" s="48">
        <v>5325</v>
      </c>
      <c r="F162" s="432" t="s">
        <v>997</v>
      </c>
      <c r="G162" s="8"/>
      <c r="H162" s="46" t="s">
        <v>464</v>
      </c>
      <c r="I162" s="49"/>
      <c r="J162" s="113" t="s">
        <v>464</v>
      </c>
      <c r="K162" s="29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281"/>
      <c r="Y162" s="106"/>
      <c r="Z162" s="106">
        <f t="shared" si="13"/>
        <v>0</v>
      </c>
    </row>
    <row r="163" spans="1:26" s="13" customFormat="1" ht="15">
      <c r="A163" s="23"/>
      <c r="B163" s="21"/>
      <c r="C163" s="66" t="s">
        <v>390</v>
      </c>
      <c r="D163" s="201"/>
      <c r="E163" s="48">
        <v>5325</v>
      </c>
      <c r="F163" s="432" t="s">
        <v>997</v>
      </c>
      <c r="G163" s="8"/>
      <c r="H163" s="46" t="s">
        <v>464</v>
      </c>
      <c r="I163" s="49"/>
      <c r="J163" s="113" t="s">
        <v>464</v>
      </c>
      <c r="K163" s="29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281"/>
      <c r="Y163" s="106"/>
      <c r="Z163" s="106">
        <f t="shared" si="13"/>
        <v>0</v>
      </c>
    </row>
    <row r="164" spans="1:26" s="13" customFormat="1" ht="15">
      <c r="A164" s="23"/>
      <c r="B164" s="21"/>
      <c r="C164" s="66" t="s">
        <v>391</v>
      </c>
      <c r="D164" s="201"/>
      <c r="E164" s="48">
        <v>5325</v>
      </c>
      <c r="F164" s="432" t="s">
        <v>997</v>
      </c>
      <c r="G164" s="8"/>
      <c r="H164" s="46" t="s">
        <v>464</v>
      </c>
      <c r="I164" s="49"/>
      <c r="J164" s="113" t="s">
        <v>464</v>
      </c>
      <c r="K164" s="29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281"/>
      <c r="Y164" s="106"/>
      <c r="Z164" s="106">
        <f t="shared" si="13"/>
        <v>0</v>
      </c>
    </row>
    <row r="165" spans="1:26" s="13" customFormat="1" ht="15">
      <c r="A165" s="23"/>
      <c r="B165" s="21"/>
      <c r="C165" s="66" t="s">
        <v>392</v>
      </c>
      <c r="D165" s="201"/>
      <c r="E165" s="48">
        <v>5325</v>
      </c>
      <c r="F165" s="432" t="s">
        <v>997</v>
      </c>
      <c r="G165" s="8"/>
      <c r="H165" s="46" t="s">
        <v>464</v>
      </c>
      <c r="I165" s="49"/>
      <c r="J165" s="113" t="s">
        <v>464</v>
      </c>
      <c r="K165" s="29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281"/>
      <c r="Y165" s="106"/>
      <c r="Z165" s="106">
        <f t="shared" si="13"/>
        <v>0</v>
      </c>
    </row>
    <row r="166" spans="1:26" s="13" customFormat="1" ht="15">
      <c r="A166" s="23"/>
      <c r="B166" s="21"/>
      <c r="C166" s="66" t="s">
        <v>558</v>
      </c>
      <c r="D166" s="201"/>
      <c r="E166" s="48">
        <v>5325</v>
      </c>
      <c r="F166" s="432" t="s">
        <v>997</v>
      </c>
      <c r="G166" s="8"/>
      <c r="H166" s="46" t="s">
        <v>464</v>
      </c>
      <c r="I166" s="49"/>
      <c r="J166" s="113" t="s">
        <v>464</v>
      </c>
      <c r="K166" s="29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281"/>
      <c r="Y166" s="106"/>
      <c r="Z166" s="106">
        <f t="shared" si="13"/>
        <v>0</v>
      </c>
    </row>
    <row r="167" spans="1:26" s="13" customFormat="1" ht="15">
      <c r="A167" s="23"/>
      <c r="B167" s="21"/>
      <c r="C167" s="66" t="s">
        <v>395</v>
      </c>
      <c r="D167" s="201"/>
      <c r="E167" s="48">
        <v>5325</v>
      </c>
      <c r="F167" s="432" t="s">
        <v>997</v>
      </c>
      <c r="G167" s="8"/>
      <c r="H167" s="46" t="s">
        <v>464</v>
      </c>
      <c r="I167" s="49"/>
      <c r="J167" s="113" t="s">
        <v>464</v>
      </c>
      <c r="K167" s="29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281"/>
      <c r="Y167" s="106"/>
      <c r="Z167" s="106">
        <f t="shared" si="13"/>
        <v>0</v>
      </c>
    </row>
    <row r="168" spans="1:26" s="13" customFormat="1" ht="15">
      <c r="A168" s="23"/>
      <c r="B168" s="21"/>
      <c r="C168" s="66" t="s">
        <v>559</v>
      </c>
      <c r="D168" s="201"/>
      <c r="E168" s="48">
        <v>5325</v>
      </c>
      <c r="F168" s="432" t="s">
        <v>997</v>
      </c>
      <c r="G168" s="8"/>
      <c r="H168" s="46" t="s">
        <v>464</v>
      </c>
      <c r="I168" s="49"/>
      <c r="J168" s="113" t="s">
        <v>464</v>
      </c>
      <c r="K168" s="29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281"/>
      <c r="Y168" s="106"/>
      <c r="Z168" s="106">
        <f t="shared" si="13"/>
        <v>0</v>
      </c>
    </row>
    <row r="169" spans="1:26" s="13" customFormat="1" ht="15">
      <c r="A169" s="23"/>
      <c r="B169" s="21"/>
      <c r="C169" s="66" t="s">
        <v>1069</v>
      </c>
      <c r="D169" s="201"/>
      <c r="E169" s="48">
        <v>5325</v>
      </c>
      <c r="F169" s="432" t="s">
        <v>997</v>
      </c>
      <c r="G169" s="8"/>
      <c r="H169" s="46" t="s">
        <v>464</v>
      </c>
      <c r="I169" s="49"/>
      <c r="J169" s="113" t="s">
        <v>464</v>
      </c>
      <c r="K169" s="29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281"/>
      <c r="Y169" s="106"/>
      <c r="Z169" s="106">
        <f t="shared" si="13"/>
        <v>0</v>
      </c>
    </row>
    <row r="170" spans="1:26" s="13" customFormat="1" ht="15">
      <c r="A170" s="23" t="s">
        <v>399</v>
      </c>
      <c r="B170" s="21"/>
      <c r="C170" s="66"/>
      <c r="D170" s="201"/>
      <c r="E170" s="48">
        <v>5330</v>
      </c>
      <c r="F170" s="433" t="s">
        <v>998</v>
      </c>
      <c r="G170" s="8"/>
      <c r="H170" s="65" t="s">
        <v>560</v>
      </c>
      <c r="I170" s="49"/>
      <c r="J170" s="113"/>
      <c r="K170" s="296"/>
      <c r="L170" s="109">
        <f>SUM(L150:L169)</f>
        <v>0</v>
      </c>
      <c r="M170" s="110">
        <f>SUM(M150:M169)</f>
        <v>0</v>
      </c>
      <c r="N170" s="110">
        <f aca="true" t="shared" si="14" ref="N170:W170">SUM(N150:N169)</f>
        <v>0</v>
      </c>
      <c r="O170" s="110">
        <f t="shared" si="14"/>
        <v>0</v>
      </c>
      <c r="P170" s="110">
        <f t="shared" si="14"/>
        <v>0</v>
      </c>
      <c r="Q170" s="110">
        <f t="shared" si="14"/>
        <v>0</v>
      </c>
      <c r="R170" s="110">
        <f t="shared" si="14"/>
        <v>0</v>
      </c>
      <c r="S170" s="110">
        <f t="shared" si="14"/>
        <v>0</v>
      </c>
      <c r="T170" s="110">
        <f t="shared" si="14"/>
        <v>0</v>
      </c>
      <c r="U170" s="110">
        <f t="shared" si="14"/>
        <v>0</v>
      </c>
      <c r="V170" s="110">
        <f t="shared" si="14"/>
        <v>0</v>
      </c>
      <c r="W170" s="110">
        <f t="shared" si="14"/>
        <v>0</v>
      </c>
      <c r="X170" s="283">
        <f>SUM(X150:X169)</f>
        <v>0</v>
      </c>
      <c r="Y170" s="106"/>
      <c r="Z170" s="110">
        <f>SUM(Z150:Z169)</f>
        <v>0</v>
      </c>
    </row>
    <row r="171" spans="1:26" s="13" customFormat="1" ht="15">
      <c r="A171" s="23"/>
      <c r="B171" s="21"/>
      <c r="C171" s="66"/>
      <c r="D171" s="201"/>
      <c r="E171" s="40"/>
      <c r="F171" s="204"/>
      <c r="G171" s="8"/>
      <c r="H171" s="46"/>
      <c r="I171" s="49"/>
      <c r="J171" s="113"/>
      <c r="K171" s="29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281"/>
      <c r="Y171" s="106"/>
      <c r="Z171" s="106"/>
    </row>
    <row r="172" spans="1:26" s="13" customFormat="1" ht="15">
      <c r="A172" s="23" t="s">
        <v>400</v>
      </c>
      <c r="B172" s="21"/>
      <c r="C172" s="66"/>
      <c r="D172" s="201"/>
      <c r="E172" s="40"/>
      <c r="F172" s="204"/>
      <c r="G172" s="8"/>
      <c r="H172" s="65" t="s">
        <v>465</v>
      </c>
      <c r="I172" s="49"/>
      <c r="J172" s="113"/>
      <c r="K172" s="29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281"/>
      <c r="Y172" s="106"/>
      <c r="Z172" s="106"/>
    </row>
    <row r="173" spans="1:26" s="13" customFormat="1" ht="15">
      <c r="A173" s="23"/>
      <c r="B173" s="46"/>
      <c r="C173" s="69" t="s">
        <v>561</v>
      </c>
      <c r="D173" s="194"/>
      <c r="E173" s="48">
        <v>5405</v>
      </c>
      <c r="F173" s="432" t="s">
        <v>999</v>
      </c>
      <c r="G173" s="8"/>
      <c r="H173" s="46" t="s">
        <v>466</v>
      </c>
      <c r="I173" s="49"/>
      <c r="J173" s="113" t="s">
        <v>465</v>
      </c>
      <c r="K173" s="298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281"/>
      <c r="Y173" s="106"/>
      <c r="Z173" s="106">
        <f aca="true" t="shared" si="15" ref="Z173:Z185">SUM(L173:Y173)</f>
        <v>0</v>
      </c>
    </row>
    <row r="174" spans="1:26" s="13" customFormat="1" ht="15">
      <c r="A174" s="23"/>
      <c r="B174" s="21"/>
      <c r="C174" s="69" t="s">
        <v>1058</v>
      </c>
      <c r="D174" s="201"/>
      <c r="E174" s="48">
        <v>5405</v>
      </c>
      <c r="F174" s="432" t="s">
        <v>999</v>
      </c>
      <c r="G174" s="8"/>
      <c r="H174" s="46" t="s">
        <v>466</v>
      </c>
      <c r="I174" s="49"/>
      <c r="J174" s="113" t="s">
        <v>465</v>
      </c>
      <c r="K174" s="29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281"/>
      <c r="Y174" s="106"/>
      <c r="Z174" s="106">
        <f t="shared" si="15"/>
        <v>0</v>
      </c>
    </row>
    <row r="175" spans="1:26" s="13" customFormat="1" ht="15">
      <c r="A175" s="23"/>
      <c r="B175" s="21"/>
      <c r="C175" s="69" t="s">
        <v>1059</v>
      </c>
      <c r="D175" s="201"/>
      <c r="E175" s="48">
        <v>5405</v>
      </c>
      <c r="F175" s="432" t="s">
        <v>999</v>
      </c>
      <c r="G175" s="8"/>
      <c r="H175" s="46" t="s">
        <v>466</v>
      </c>
      <c r="I175" s="49"/>
      <c r="J175" s="113" t="s">
        <v>465</v>
      </c>
      <c r="K175" s="29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281"/>
      <c r="Y175" s="106"/>
      <c r="Z175" s="106">
        <f t="shared" si="15"/>
        <v>0</v>
      </c>
    </row>
    <row r="176" spans="1:26" s="13" customFormat="1" ht="26.25">
      <c r="A176" s="23"/>
      <c r="B176" s="56"/>
      <c r="C176" s="69" t="s">
        <v>794</v>
      </c>
      <c r="D176" s="202"/>
      <c r="E176" s="48">
        <v>5405</v>
      </c>
      <c r="F176" s="432" t="s">
        <v>999</v>
      </c>
      <c r="G176" s="8"/>
      <c r="H176" s="46" t="s">
        <v>466</v>
      </c>
      <c r="I176" s="49"/>
      <c r="J176" s="113" t="s">
        <v>465</v>
      </c>
      <c r="K176" s="297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281"/>
      <c r="Y176" s="106"/>
      <c r="Z176" s="106">
        <f t="shared" si="15"/>
        <v>0</v>
      </c>
    </row>
    <row r="177" spans="1:26" s="13" customFormat="1" ht="15">
      <c r="A177" s="23"/>
      <c r="B177" s="46"/>
      <c r="C177" s="66" t="s">
        <v>562</v>
      </c>
      <c r="D177" s="194"/>
      <c r="E177" s="48">
        <v>5410</v>
      </c>
      <c r="F177" s="432" t="s">
        <v>990</v>
      </c>
      <c r="G177" s="8"/>
      <c r="H177" s="46" t="s">
        <v>466</v>
      </c>
      <c r="I177" s="49"/>
      <c r="J177" s="113" t="s">
        <v>465</v>
      </c>
      <c r="K177" s="298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281"/>
      <c r="Y177" s="106"/>
      <c r="Z177" s="106">
        <f t="shared" si="15"/>
        <v>0</v>
      </c>
    </row>
    <row r="178" spans="1:26" s="13" customFormat="1" ht="30.75" customHeight="1">
      <c r="A178" s="23"/>
      <c r="B178" s="56"/>
      <c r="C178" s="69" t="s">
        <v>795</v>
      </c>
      <c r="D178" s="202"/>
      <c r="E178" s="48">
        <v>5410</v>
      </c>
      <c r="F178" s="432" t="s">
        <v>990</v>
      </c>
      <c r="G178" s="8"/>
      <c r="H178" s="46" t="s">
        <v>466</v>
      </c>
      <c r="I178" s="49"/>
      <c r="J178" s="113" t="s">
        <v>465</v>
      </c>
      <c r="K178" s="297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281"/>
      <c r="Y178" s="106"/>
      <c r="Z178" s="106">
        <f t="shared" si="15"/>
        <v>0</v>
      </c>
    </row>
    <row r="179" spans="1:26" s="13" customFormat="1" ht="15">
      <c r="A179" s="23"/>
      <c r="B179" s="21"/>
      <c r="C179" s="66" t="s">
        <v>407</v>
      </c>
      <c r="D179" s="201"/>
      <c r="E179" s="48">
        <v>5415</v>
      </c>
      <c r="F179" s="432" t="s">
        <v>1000</v>
      </c>
      <c r="G179" s="8"/>
      <c r="H179" s="46" t="s">
        <v>407</v>
      </c>
      <c r="I179" s="49"/>
      <c r="J179" s="113" t="s">
        <v>465</v>
      </c>
      <c r="K179" s="29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281"/>
      <c r="Y179" s="106"/>
      <c r="Z179" s="106">
        <f t="shared" si="15"/>
        <v>0</v>
      </c>
    </row>
    <row r="180" spans="1:26" s="13" customFormat="1" ht="25.5">
      <c r="A180" s="23"/>
      <c r="B180" s="21"/>
      <c r="C180" s="69" t="s">
        <v>411</v>
      </c>
      <c r="D180" s="201"/>
      <c r="E180" s="48">
        <v>5420</v>
      </c>
      <c r="F180" s="432" t="s">
        <v>1045</v>
      </c>
      <c r="G180" s="8"/>
      <c r="H180" s="46" t="s">
        <v>410</v>
      </c>
      <c r="I180" s="49"/>
      <c r="J180" s="113" t="s">
        <v>465</v>
      </c>
      <c r="K180" s="29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281"/>
      <c r="Y180" s="106"/>
      <c r="Z180" s="106">
        <f t="shared" si="15"/>
        <v>0</v>
      </c>
    </row>
    <row r="181" spans="1:26" s="13" customFormat="1" ht="25.5">
      <c r="A181" s="23"/>
      <c r="B181" s="21"/>
      <c r="C181" s="69" t="s">
        <v>566</v>
      </c>
      <c r="D181" s="201"/>
      <c r="E181" s="48">
        <v>5420</v>
      </c>
      <c r="F181" s="432" t="s">
        <v>1045</v>
      </c>
      <c r="G181" s="8"/>
      <c r="H181" s="46" t="s">
        <v>410</v>
      </c>
      <c r="I181" s="49"/>
      <c r="J181" s="113" t="s">
        <v>465</v>
      </c>
      <c r="K181" s="29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281"/>
      <c r="Y181" s="106"/>
      <c r="Z181" s="106">
        <f t="shared" si="15"/>
        <v>0</v>
      </c>
    </row>
    <row r="182" spans="1:26" s="13" customFormat="1" ht="25.5">
      <c r="A182" s="23"/>
      <c r="B182" s="21"/>
      <c r="C182" s="69" t="s">
        <v>1042</v>
      </c>
      <c r="D182" s="201"/>
      <c r="E182" s="48">
        <v>5420</v>
      </c>
      <c r="F182" s="432" t="s">
        <v>1045</v>
      </c>
      <c r="G182" s="8"/>
      <c r="H182" s="46" t="s">
        <v>410</v>
      </c>
      <c r="I182" s="49"/>
      <c r="J182" s="113" t="s">
        <v>465</v>
      </c>
      <c r="K182" s="29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281"/>
      <c r="Y182" s="106"/>
      <c r="Z182" s="106">
        <f t="shared" si="15"/>
        <v>0</v>
      </c>
    </row>
    <row r="183" spans="1:26" s="13" customFormat="1" ht="26.25">
      <c r="A183" s="23"/>
      <c r="B183" s="21"/>
      <c r="C183" s="69" t="s">
        <v>567</v>
      </c>
      <c r="D183" s="201"/>
      <c r="E183" s="48">
        <v>5420</v>
      </c>
      <c r="F183" s="432" t="s">
        <v>1045</v>
      </c>
      <c r="G183" s="8"/>
      <c r="H183" s="46" t="s">
        <v>410</v>
      </c>
      <c r="I183" s="49"/>
      <c r="J183" s="113" t="s">
        <v>465</v>
      </c>
      <c r="K183" s="29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281"/>
      <c r="Y183" s="106"/>
      <c r="Z183" s="106">
        <f t="shared" si="15"/>
        <v>0</v>
      </c>
    </row>
    <row r="184" spans="1:26" s="13" customFormat="1" ht="26.25">
      <c r="A184" s="23"/>
      <c r="B184" s="21"/>
      <c r="C184" s="69" t="s">
        <v>1070</v>
      </c>
      <c r="D184" s="201"/>
      <c r="E184" s="48">
        <v>5420</v>
      </c>
      <c r="F184" s="432" t="s">
        <v>1045</v>
      </c>
      <c r="G184" s="8"/>
      <c r="H184" s="46" t="s">
        <v>410</v>
      </c>
      <c r="I184" s="49"/>
      <c r="J184" s="113" t="s">
        <v>465</v>
      </c>
      <c r="K184" s="29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281"/>
      <c r="Y184" s="106"/>
      <c r="Z184" s="106">
        <f t="shared" si="15"/>
        <v>0</v>
      </c>
    </row>
    <row r="185" spans="1:26" s="13" customFormat="1" ht="15">
      <c r="A185" s="23"/>
      <c r="B185" s="21"/>
      <c r="C185" s="69" t="s">
        <v>416</v>
      </c>
      <c r="D185" s="201"/>
      <c r="E185" s="48">
        <v>5420</v>
      </c>
      <c r="F185" s="432" t="s">
        <v>1001</v>
      </c>
      <c r="G185" s="8"/>
      <c r="H185" s="46" t="s">
        <v>410</v>
      </c>
      <c r="I185" s="49"/>
      <c r="J185" s="113" t="s">
        <v>465</v>
      </c>
      <c r="K185" s="29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281"/>
      <c r="Y185" s="106"/>
      <c r="Z185" s="106">
        <f t="shared" si="15"/>
        <v>0</v>
      </c>
    </row>
    <row r="186" spans="1:26" s="13" customFormat="1" ht="15">
      <c r="A186" s="23" t="s">
        <v>417</v>
      </c>
      <c r="B186" s="21"/>
      <c r="C186" s="69"/>
      <c r="D186" s="201"/>
      <c r="E186" s="48">
        <v>5425</v>
      </c>
      <c r="F186" s="433" t="s">
        <v>1002</v>
      </c>
      <c r="G186" s="8"/>
      <c r="H186" s="65" t="s">
        <v>467</v>
      </c>
      <c r="I186" s="49"/>
      <c r="J186" s="113"/>
      <c r="K186" s="296"/>
      <c r="L186" s="109">
        <f>SUM(L172:L185)</f>
        <v>0</v>
      </c>
      <c r="M186" s="110">
        <f>SUM(M172:M185)</f>
        <v>0</v>
      </c>
      <c r="N186" s="110">
        <f aca="true" t="shared" si="16" ref="N186:Z186">SUM(N172:N185)</f>
        <v>0</v>
      </c>
      <c r="O186" s="110">
        <f t="shared" si="16"/>
        <v>0</v>
      </c>
      <c r="P186" s="110">
        <f t="shared" si="16"/>
        <v>0</v>
      </c>
      <c r="Q186" s="110">
        <f t="shared" si="16"/>
        <v>0</v>
      </c>
      <c r="R186" s="110">
        <f t="shared" si="16"/>
        <v>0</v>
      </c>
      <c r="S186" s="110">
        <f t="shared" si="16"/>
        <v>0</v>
      </c>
      <c r="T186" s="110">
        <f t="shared" si="16"/>
        <v>0</v>
      </c>
      <c r="U186" s="110">
        <f t="shared" si="16"/>
        <v>0</v>
      </c>
      <c r="V186" s="110">
        <f t="shared" si="16"/>
        <v>0</v>
      </c>
      <c r="W186" s="110">
        <f t="shared" si="16"/>
        <v>0</v>
      </c>
      <c r="X186" s="283">
        <f>SUM(X172:X185)</f>
        <v>0</v>
      </c>
      <c r="Y186" s="106"/>
      <c r="Z186" s="110">
        <f t="shared" si="16"/>
        <v>0</v>
      </c>
    </row>
    <row r="187" spans="1:26" s="13" customFormat="1" ht="15">
      <c r="A187" s="23"/>
      <c r="B187" s="21"/>
      <c r="C187" s="69"/>
      <c r="D187" s="201"/>
      <c r="E187" s="40"/>
      <c r="F187" s="204"/>
      <c r="G187" s="8"/>
      <c r="H187" s="46"/>
      <c r="I187" s="49"/>
      <c r="J187" s="113"/>
      <c r="K187" s="29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281"/>
      <c r="Y187" s="106"/>
      <c r="Z187" s="106"/>
    </row>
    <row r="188" spans="1:26" s="13" customFormat="1" ht="15">
      <c r="A188" s="23" t="s">
        <v>569</v>
      </c>
      <c r="B188" s="21"/>
      <c r="C188" s="69"/>
      <c r="D188" s="201"/>
      <c r="E188" s="40"/>
      <c r="F188" s="204"/>
      <c r="G188" s="8"/>
      <c r="H188" s="65" t="s">
        <v>468</v>
      </c>
      <c r="I188" s="49"/>
      <c r="J188" s="113"/>
      <c r="K188" s="29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281"/>
      <c r="Y188" s="106"/>
      <c r="Z188" s="106"/>
    </row>
    <row r="189" spans="1:26" s="13" customFormat="1" ht="15">
      <c r="A189" s="23"/>
      <c r="B189" s="46"/>
      <c r="C189" s="69" t="s">
        <v>423</v>
      </c>
      <c r="D189" s="194"/>
      <c r="E189" s="48">
        <v>5505</v>
      </c>
      <c r="F189" s="432" t="s">
        <v>1003</v>
      </c>
      <c r="G189" s="8"/>
      <c r="H189" s="46" t="s">
        <v>469</v>
      </c>
      <c r="I189" s="49"/>
      <c r="J189" s="113" t="str">
        <f>H188</f>
        <v>Dépenses administratives</v>
      </c>
      <c r="K189" s="298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281"/>
      <c r="Y189" s="106"/>
      <c r="Z189" s="106">
        <f aca="true" t="shared" si="17" ref="Z189:Z209">SUM(L189:Y189)</f>
        <v>0</v>
      </c>
    </row>
    <row r="190" spans="1:26" s="13" customFormat="1" ht="15">
      <c r="A190" s="23"/>
      <c r="B190" s="21"/>
      <c r="C190" s="69" t="s">
        <v>1061</v>
      </c>
      <c r="D190" s="201"/>
      <c r="E190" s="48">
        <v>5505</v>
      </c>
      <c r="F190" s="432" t="s">
        <v>1003</v>
      </c>
      <c r="G190" s="8"/>
      <c r="H190" s="46" t="s">
        <v>469</v>
      </c>
      <c r="I190" s="49"/>
      <c r="J190" s="113" t="s">
        <v>468</v>
      </c>
      <c r="K190" s="29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281"/>
      <c r="Y190" s="106"/>
      <c r="Z190" s="106">
        <f t="shared" si="17"/>
        <v>0</v>
      </c>
    </row>
    <row r="191" spans="1:26" s="13" customFormat="1" ht="15">
      <c r="A191" s="23"/>
      <c r="B191" s="21"/>
      <c r="C191" s="69" t="s">
        <v>1060</v>
      </c>
      <c r="D191" s="201"/>
      <c r="E191" s="48">
        <v>5505</v>
      </c>
      <c r="F191" s="432" t="s">
        <v>1003</v>
      </c>
      <c r="G191" s="8"/>
      <c r="H191" s="46" t="s">
        <v>469</v>
      </c>
      <c r="I191" s="49"/>
      <c r="J191" s="113" t="s">
        <v>468</v>
      </c>
      <c r="K191" s="29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281"/>
      <c r="Y191" s="106"/>
      <c r="Z191" s="106">
        <f t="shared" si="17"/>
        <v>0</v>
      </c>
    </row>
    <row r="192" spans="1:26" s="13" customFormat="1" ht="33" customHeight="1">
      <c r="A192" s="23"/>
      <c r="B192" s="56"/>
      <c r="C192" s="69" t="s">
        <v>805</v>
      </c>
      <c r="D192" s="202"/>
      <c r="E192" s="48">
        <v>5505</v>
      </c>
      <c r="F192" s="432" t="s">
        <v>1003</v>
      </c>
      <c r="G192" s="8"/>
      <c r="H192" s="46" t="s">
        <v>469</v>
      </c>
      <c r="I192" s="49"/>
      <c r="J192" s="113" t="s">
        <v>468</v>
      </c>
      <c r="K192" s="297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281"/>
      <c r="Y192" s="106"/>
      <c r="Z192" s="106">
        <f t="shared" si="17"/>
        <v>0</v>
      </c>
    </row>
    <row r="193" spans="1:26" s="13" customFormat="1" ht="15">
      <c r="A193" s="23"/>
      <c r="B193" s="46"/>
      <c r="C193" s="69" t="s">
        <v>425</v>
      </c>
      <c r="D193" s="194"/>
      <c r="E193" s="48">
        <v>5510</v>
      </c>
      <c r="F193" s="432" t="s">
        <v>990</v>
      </c>
      <c r="G193" s="8"/>
      <c r="H193" s="46" t="s">
        <v>469</v>
      </c>
      <c r="I193" s="49"/>
      <c r="J193" s="113" t="s">
        <v>468</v>
      </c>
      <c r="K193" s="298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281"/>
      <c r="Y193" s="106"/>
      <c r="Z193" s="106">
        <f t="shared" si="17"/>
        <v>0</v>
      </c>
    </row>
    <row r="194" spans="1:26" s="13" customFormat="1" ht="15">
      <c r="A194" s="23"/>
      <c r="B194" s="21"/>
      <c r="C194" s="69" t="s">
        <v>427</v>
      </c>
      <c r="D194" s="201"/>
      <c r="E194" s="48">
        <v>5510</v>
      </c>
      <c r="F194" s="432" t="s">
        <v>990</v>
      </c>
      <c r="G194" s="8"/>
      <c r="H194" s="46" t="s">
        <v>469</v>
      </c>
      <c r="I194" s="49"/>
      <c r="J194" s="113" t="s">
        <v>468</v>
      </c>
      <c r="K194" s="29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281"/>
      <c r="Y194" s="106"/>
      <c r="Z194" s="106">
        <f t="shared" si="17"/>
        <v>0</v>
      </c>
    </row>
    <row r="195" spans="1:26" s="13" customFormat="1" ht="26.25">
      <c r="A195" s="23"/>
      <c r="B195" s="56"/>
      <c r="C195" s="69" t="s">
        <v>807</v>
      </c>
      <c r="D195" s="202"/>
      <c r="E195" s="48">
        <v>5510</v>
      </c>
      <c r="F195" s="432" t="s">
        <v>990</v>
      </c>
      <c r="G195" s="8"/>
      <c r="H195" s="46" t="s">
        <v>469</v>
      </c>
      <c r="I195" s="49"/>
      <c r="J195" s="113" t="s">
        <v>468</v>
      </c>
      <c r="K195" s="297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281"/>
      <c r="Y195" s="106"/>
      <c r="Z195" s="106">
        <f t="shared" si="17"/>
        <v>0</v>
      </c>
    </row>
    <row r="196" spans="1:26" s="13" customFormat="1" ht="15">
      <c r="A196" s="23"/>
      <c r="B196" s="46"/>
      <c r="C196" s="69" t="s">
        <v>429</v>
      </c>
      <c r="D196" s="201"/>
      <c r="E196" s="48">
        <v>5515</v>
      </c>
      <c r="F196" s="432" t="s">
        <v>1004</v>
      </c>
      <c r="G196" s="8"/>
      <c r="H196" s="46" t="s">
        <v>428</v>
      </c>
      <c r="I196" s="49"/>
      <c r="J196" s="113" t="s">
        <v>468</v>
      </c>
      <c r="K196" s="29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281"/>
      <c r="Y196" s="106"/>
      <c r="Z196" s="106">
        <f t="shared" si="17"/>
        <v>0</v>
      </c>
    </row>
    <row r="197" spans="1:26" s="13" customFormat="1" ht="15">
      <c r="A197" s="23"/>
      <c r="B197" s="21"/>
      <c r="C197" s="69" t="s">
        <v>430</v>
      </c>
      <c r="D197" s="201"/>
      <c r="E197" s="48">
        <v>5520</v>
      </c>
      <c r="F197" s="432" t="s">
        <v>1005</v>
      </c>
      <c r="G197" s="8"/>
      <c r="H197" s="46" t="s">
        <v>428</v>
      </c>
      <c r="I197" s="49"/>
      <c r="J197" s="113" t="s">
        <v>468</v>
      </c>
      <c r="K197" s="29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281"/>
      <c r="Y197" s="106"/>
      <c r="Z197" s="106">
        <f t="shared" si="17"/>
        <v>0</v>
      </c>
    </row>
    <row r="198" spans="1:26" s="13" customFormat="1" ht="15">
      <c r="A198" s="23"/>
      <c r="B198" s="21"/>
      <c r="C198" s="69" t="s">
        <v>431</v>
      </c>
      <c r="D198" s="201"/>
      <c r="E198" s="48">
        <v>5520</v>
      </c>
      <c r="F198" s="432" t="s">
        <v>1005</v>
      </c>
      <c r="G198" s="8"/>
      <c r="H198" s="46" t="s">
        <v>428</v>
      </c>
      <c r="I198" s="49"/>
      <c r="J198" s="113" t="s">
        <v>468</v>
      </c>
      <c r="K198" s="29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281"/>
      <c r="Y198" s="106"/>
      <c r="Z198" s="106">
        <f t="shared" si="17"/>
        <v>0</v>
      </c>
    </row>
    <row r="199" spans="1:26" s="13" customFormat="1" ht="15">
      <c r="A199" s="23"/>
      <c r="B199" s="21"/>
      <c r="C199" s="69" t="s">
        <v>432</v>
      </c>
      <c r="D199" s="201"/>
      <c r="E199" s="48">
        <v>5520</v>
      </c>
      <c r="F199" s="432" t="s">
        <v>1005</v>
      </c>
      <c r="G199" s="8"/>
      <c r="H199" s="46" t="s">
        <v>428</v>
      </c>
      <c r="I199" s="49"/>
      <c r="J199" s="113" t="s">
        <v>468</v>
      </c>
      <c r="K199" s="29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281"/>
      <c r="Y199" s="106"/>
      <c r="Z199" s="106">
        <f t="shared" si="17"/>
        <v>0</v>
      </c>
    </row>
    <row r="200" spans="1:26" s="13" customFormat="1" ht="15">
      <c r="A200" s="23"/>
      <c r="B200" s="21"/>
      <c r="C200" s="69" t="s">
        <v>433</v>
      </c>
      <c r="D200" s="201"/>
      <c r="E200" s="48">
        <v>5520</v>
      </c>
      <c r="F200" s="432" t="s">
        <v>1005</v>
      </c>
      <c r="G200" s="8"/>
      <c r="H200" s="46" t="s">
        <v>428</v>
      </c>
      <c r="I200" s="49"/>
      <c r="J200" s="113" t="s">
        <v>468</v>
      </c>
      <c r="K200" s="29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281"/>
      <c r="Y200" s="106"/>
      <c r="Z200" s="106">
        <f t="shared" si="17"/>
        <v>0</v>
      </c>
    </row>
    <row r="201" spans="1:26" s="13" customFormat="1" ht="15">
      <c r="A201" s="23"/>
      <c r="B201" s="21"/>
      <c r="C201" s="69" t="s">
        <v>871</v>
      </c>
      <c r="D201" s="201"/>
      <c r="E201" s="48">
        <v>5520</v>
      </c>
      <c r="F201" s="432" t="s">
        <v>1005</v>
      </c>
      <c r="G201" s="8"/>
      <c r="H201" s="46" t="s">
        <v>428</v>
      </c>
      <c r="I201" s="49"/>
      <c r="J201" s="113" t="s">
        <v>468</v>
      </c>
      <c r="K201" s="29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281"/>
      <c r="Y201" s="106"/>
      <c r="Z201" s="106">
        <f t="shared" si="17"/>
        <v>0</v>
      </c>
    </row>
    <row r="202" spans="1:26" s="13" customFormat="1" ht="26.25">
      <c r="A202" s="23"/>
      <c r="B202" s="21"/>
      <c r="C202" s="69" t="s">
        <v>434</v>
      </c>
      <c r="D202" s="201"/>
      <c r="E202" s="48">
        <v>5520</v>
      </c>
      <c r="F202" s="432" t="s">
        <v>1005</v>
      </c>
      <c r="G202" s="8"/>
      <c r="H202" s="46" t="s">
        <v>428</v>
      </c>
      <c r="I202" s="49"/>
      <c r="J202" s="113" t="s">
        <v>468</v>
      </c>
      <c r="K202" s="29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281"/>
      <c r="Y202" s="106"/>
      <c r="Z202" s="106">
        <f t="shared" si="17"/>
        <v>0</v>
      </c>
    </row>
    <row r="203" spans="1:26" s="13" customFormat="1" ht="15">
      <c r="A203" s="23"/>
      <c r="B203" s="21"/>
      <c r="C203" s="69" t="s">
        <v>808</v>
      </c>
      <c r="D203" s="201"/>
      <c r="E203" s="48">
        <v>5520</v>
      </c>
      <c r="F203" s="432" t="s">
        <v>1005</v>
      </c>
      <c r="G203" s="8"/>
      <c r="H203" s="46" t="s">
        <v>428</v>
      </c>
      <c r="I203" s="49"/>
      <c r="J203" s="113" t="s">
        <v>468</v>
      </c>
      <c r="K203" s="29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281"/>
      <c r="Y203" s="106"/>
      <c r="Z203" s="106">
        <f t="shared" si="17"/>
        <v>0</v>
      </c>
    </row>
    <row r="204" spans="1:26" s="13" customFormat="1" ht="15">
      <c r="A204" s="23"/>
      <c r="B204" s="21"/>
      <c r="C204" s="69" t="s">
        <v>872</v>
      </c>
      <c r="D204" s="201"/>
      <c r="E204" s="48">
        <v>5520</v>
      </c>
      <c r="F204" s="432" t="s">
        <v>1005</v>
      </c>
      <c r="G204" s="8"/>
      <c r="H204" s="46" t="s">
        <v>428</v>
      </c>
      <c r="I204" s="49"/>
      <c r="J204" s="113" t="s">
        <v>468</v>
      </c>
      <c r="K204" s="29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281"/>
      <c r="Y204" s="106"/>
      <c r="Z204" s="106">
        <f t="shared" si="17"/>
        <v>0</v>
      </c>
    </row>
    <row r="205" spans="1:26" s="13" customFormat="1" ht="26.25">
      <c r="A205" s="23"/>
      <c r="B205" s="21"/>
      <c r="C205" s="69" t="s">
        <v>436</v>
      </c>
      <c r="D205" s="201"/>
      <c r="E205" s="48">
        <v>5520</v>
      </c>
      <c r="F205" s="432" t="s">
        <v>1005</v>
      </c>
      <c r="G205" s="8"/>
      <c r="H205" s="46" t="s">
        <v>428</v>
      </c>
      <c r="I205" s="49"/>
      <c r="J205" s="113" t="s">
        <v>468</v>
      </c>
      <c r="K205" s="29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281"/>
      <c r="Y205" s="106"/>
      <c r="Z205" s="106">
        <f t="shared" si="17"/>
        <v>0</v>
      </c>
    </row>
    <row r="206" spans="1:26" s="13" customFormat="1" ht="26.25">
      <c r="A206" s="23"/>
      <c r="B206" s="21"/>
      <c r="C206" s="69" t="s">
        <v>437</v>
      </c>
      <c r="D206" s="201"/>
      <c r="E206" s="48">
        <v>5520</v>
      </c>
      <c r="F206" s="432" t="s">
        <v>1005</v>
      </c>
      <c r="G206" s="8"/>
      <c r="H206" s="46" t="s">
        <v>428</v>
      </c>
      <c r="I206" s="49"/>
      <c r="J206" s="113" t="s">
        <v>468</v>
      </c>
      <c r="K206" s="29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281"/>
      <c r="Y206" s="106"/>
      <c r="Z206" s="106">
        <f t="shared" si="17"/>
        <v>0</v>
      </c>
    </row>
    <row r="207" spans="1:26" s="13" customFormat="1" ht="15">
      <c r="A207" s="23"/>
      <c r="B207" s="21"/>
      <c r="C207" s="69" t="s">
        <v>438</v>
      </c>
      <c r="D207" s="201"/>
      <c r="E207" s="48">
        <v>5520</v>
      </c>
      <c r="F207" s="432" t="s">
        <v>1005</v>
      </c>
      <c r="G207" s="8"/>
      <c r="H207" s="46" t="s">
        <v>428</v>
      </c>
      <c r="I207" s="49"/>
      <c r="J207" s="113" t="s">
        <v>468</v>
      </c>
      <c r="K207" s="29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281"/>
      <c r="Y207" s="106"/>
      <c r="Z207" s="106">
        <f t="shared" si="17"/>
        <v>0</v>
      </c>
    </row>
    <row r="208" spans="1:26" s="13" customFormat="1" ht="15">
      <c r="A208" s="23"/>
      <c r="B208" s="21"/>
      <c r="C208" s="69" t="s">
        <v>439</v>
      </c>
      <c r="D208" s="201"/>
      <c r="E208" s="48">
        <v>5520</v>
      </c>
      <c r="F208" s="432" t="s">
        <v>1005</v>
      </c>
      <c r="G208" s="8"/>
      <c r="H208" s="46" t="s">
        <v>428</v>
      </c>
      <c r="I208" s="49"/>
      <c r="J208" s="113" t="s">
        <v>468</v>
      </c>
      <c r="K208" s="29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281"/>
      <c r="Y208" s="106"/>
      <c r="Z208" s="106">
        <f t="shared" si="17"/>
        <v>0</v>
      </c>
    </row>
    <row r="209" spans="1:26" s="13" customFormat="1" ht="15">
      <c r="A209" s="23"/>
      <c r="B209" s="21"/>
      <c r="C209" s="69" t="s">
        <v>811</v>
      </c>
      <c r="D209" s="201"/>
      <c r="E209" s="48">
        <v>5520</v>
      </c>
      <c r="F209" s="432" t="s">
        <v>1005</v>
      </c>
      <c r="G209" s="8"/>
      <c r="H209" s="46" t="s">
        <v>428</v>
      </c>
      <c r="I209" s="49"/>
      <c r="J209" s="113" t="s">
        <v>468</v>
      </c>
      <c r="K209" s="29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281"/>
      <c r="Y209" s="106"/>
      <c r="Z209" s="106">
        <f t="shared" si="17"/>
        <v>0</v>
      </c>
    </row>
    <row r="210" spans="1:26" s="13" customFormat="1" ht="15">
      <c r="A210" s="23" t="s">
        <v>446</v>
      </c>
      <c r="B210" s="21"/>
      <c r="C210" s="69"/>
      <c r="D210" s="201"/>
      <c r="E210" s="48">
        <v>5525</v>
      </c>
      <c r="F210" s="433" t="s">
        <v>1006</v>
      </c>
      <c r="G210" s="8"/>
      <c r="H210" s="65" t="s">
        <v>470</v>
      </c>
      <c r="I210" s="49"/>
      <c r="J210" s="113"/>
      <c r="K210" s="296"/>
      <c r="L210" s="109">
        <f>SUM(L188:L209)</f>
        <v>0</v>
      </c>
      <c r="M210" s="110">
        <f>SUM(M188:M209)</f>
        <v>0</v>
      </c>
      <c r="N210" s="110">
        <f aca="true" t="shared" si="18" ref="N210:W210">SUM(N188:N209)</f>
        <v>0</v>
      </c>
      <c r="O210" s="110">
        <f t="shared" si="18"/>
        <v>0</v>
      </c>
      <c r="P210" s="110">
        <f t="shared" si="18"/>
        <v>0</v>
      </c>
      <c r="Q210" s="110">
        <f t="shared" si="18"/>
        <v>0</v>
      </c>
      <c r="R210" s="110">
        <f t="shared" si="18"/>
        <v>0</v>
      </c>
      <c r="S210" s="110">
        <f t="shared" si="18"/>
        <v>0</v>
      </c>
      <c r="T210" s="110">
        <f t="shared" si="18"/>
        <v>0</v>
      </c>
      <c r="U210" s="110">
        <f t="shared" si="18"/>
        <v>0</v>
      </c>
      <c r="V210" s="110">
        <f t="shared" si="18"/>
        <v>0</v>
      </c>
      <c r="W210" s="110">
        <f t="shared" si="18"/>
        <v>0</v>
      </c>
      <c r="X210" s="283">
        <f>SUM(X188:X209)</f>
        <v>0</v>
      </c>
      <c r="Y210" s="106"/>
      <c r="Z210" s="110">
        <f>SUM(Z188:Z209)</f>
        <v>0</v>
      </c>
    </row>
    <row r="211" spans="1:26" s="13" customFormat="1" ht="15">
      <c r="A211" s="23"/>
      <c r="B211" s="21"/>
      <c r="C211" s="69"/>
      <c r="D211" s="201"/>
      <c r="E211" s="40"/>
      <c r="F211" s="428"/>
      <c r="G211" s="8"/>
      <c r="H211" s="46"/>
      <c r="I211" s="49"/>
      <c r="J211" s="113"/>
      <c r="K211" s="29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281"/>
      <c r="Y211" s="106"/>
      <c r="Z211" s="106"/>
    </row>
    <row r="212" spans="1:26" s="13" customFormat="1" ht="15">
      <c r="A212" s="23" t="s">
        <v>1105</v>
      </c>
      <c r="B212" s="21"/>
      <c r="C212" s="66"/>
      <c r="D212" s="201"/>
      <c r="E212" s="422">
        <v>5530</v>
      </c>
      <c r="F212" s="441"/>
      <c r="G212" s="8"/>
      <c r="H212" s="46"/>
      <c r="I212" s="49"/>
      <c r="J212" s="113"/>
      <c r="K212" s="29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281"/>
      <c r="Y212" s="106"/>
      <c r="Z212" s="106"/>
    </row>
    <row r="213" spans="1:26" s="13" customFormat="1" ht="15">
      <c r="A213" s="23"/>
      <c r="B213" s="21"/>
      <c r="C213" s="66"/>
      <c r="D213" s="201"/>
      <c r="E213" s="422"/>
      <c r="F213" s="441"/>
      <c r="G213" s="8"/>
      <c r="H213" s="46"/>
      <c r="I213" s="49"/>
      <c r="J213" s="113"/>
      <c r="K213" s="29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281"/>
      <c r="Y213" s="106"/>
      <c r="Z213" s="106"/>
    </row>
    <row r="214" spans="1:26" s="13" customFormat="1" ht="15">
      <c r="A214" s="23" t="s">
        <v>1101</v>
      </c>
      <c r="B214" s="21"/>
      <c r="C214" s="66"/>
      <c r="D214" s="201"/>
      <c r="E214" s="422">
        <v>5531</v>
      </c>
      <c r="F214" s="441"/>
      <c r="G214" s="8"/>
      <c r="H214" s="46"/>
      <c r="I214" s="49"/>
      <c r="J214" s="113"/>
      <c r="K214" s="29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281"/>
      <c r="Y214" s="106"/>
      <c r="Z214" s="106"/>
    </row>
    <row r="215" spans="1:26" s="13" customFormat="1" ht="15">
      <c r="A215" s="23"/>
      <c r="B215" s="21"/>
      <c r="C215" s="66" t="s">
        <v>1007</v>
      </c>
      <c r="D215" s="201"/>
      <c r="E215" s="422">
        <v>5532</v>
      </c>
      <c r="F215" s="442" t="s">
        <v>1007</v>
      </c>
      <c r="G215" s="8"/>
      <c r="H215" s="46"/>
      <c r="I215" s="49"/>
      <c r="J215" s="113"/>
      <c r="K215" s="29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281"/>
      <c r="Y215" s="106"/>
      <c r="Z215" s="106"/>
    </row>
    <row r="216" spans="1:26" s="13" customFormat="1" ht="15">
      <c r="A216" s="23"/>
      <c r="B216" s="21"/>
      <c r="C216" s="66" t="s">
        <v>1114</v>
      </c>
      <c r="D216" s="201"/>
      <c r="E216" s="422">
        <v>5533</v>
      </c>
      <c r="F216" s="442" t="s">
        <v>1115</v>
      </c>
      <c r="G216" s="8"/>
      <c r="H216" s="46"/>
      <c r="I216" s="49"/>
      <c r="J216" s="113"/>
      <c r="K216" s="29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281"/>
      <c r="Y216" s="106"/>
      <c r="Z216" s="106"/>
    </row>
    <row r="217" spans="1:26" s="13" customFormat="1" ht="15">
      <c r="A217" s="23"/>
      <c r="B217" s="21"/>
      <c r="C217" s="69"/>
      <c r="D217" s="201"/>
      <c r="E217" s="40"/>
      <c r="F217" s="428"/>
      <c r="G217" s="8"/>
      <c r="H217" s="46"/>
      <c r="I217" s="49"/>
      <c r="J217" s="113"/>
      <c r="K217" s="29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281"/>
      <c r="Y217" s="106"/>
      <c r="Z217" s="106"/>
    </row>
    <row r="218" spans="1:26" s="13" customFormat="1" ht="15.75" thickBot="1">
      <c r="A218" s="23" t="s">
        <v>592</v>
      </c>
      <c r="B218" s="21"/>
      <c r="C218" s="69"/>
      <c r="D218" s="201"/>
      <c r="E218" s="48">
        <v>5600</v>
      </c>
      <c r="F218" s="423" t="s">
        <v>1026</v>
      </c>
      <c r="G218" s="8"/>
      <c r="H218" s="51" t="s">
        <v>451</v>
      </c>
      <c r="I218" s="49"/>
      <c r="J218" s="114" t="str">
        <f>H218</f>
        <v>TOTAL DE DÉPENSES</v>
      </c>
      <c r="K218" s="296"/>
      <c r="L218" s="115">
        <f>SUM(L210,L186,L170,L148,L93,L84)</f>
        <v>0</v>
      </c>
      <c r="M218" s="116">
        <f>SUM(M210,M186,M170,M148,M93,M84)</f>
        <v>0</v>
      </c>
      <c r="N218" s="116">
        <f>SUM(N210,N186,N170,N148,N93,N84)</f>
        <v>0</v>
      </c>
      <c r="O218" s="116">
        <f>SUM(O210,O186,O170,O148,O93,O84)</f>
        <v>0</v>
      </c>
      <c r="P218" s="116">
        <f>SUM(P210,P186,P170,P148,P93,P84)</f>
        <v>0</v>
      </c>
      <c r="Q218" s="116">
        <f>SUM(Q210,Q186,Q170,Q148,Q93,Q84)</f>
        <v>0</v>
      </c>
      <c r="R218" s="116">
        <f>SUM(R210,R186,R170,R148,R93,R84)</f>
        <v>0</v>
      </c>
      <c r="S218" s="116">
        <f>SUM(S210,S186,S170,S148,S93,S84)</f>
        <v>0</v>
      </c>
      <c r="T218" s="116">
        <f>SUM(T210,T186,T170,T148,T93,T84)</f>
        <v>0</v>
      </c>
      <c r="U218" s="116">
        <f>SUM(U210,U186,U170,U148,U93,U84)</f>
        <v>0</v>
      </c>
      <c r="V218" s="116">
        <f>SUM(V210,V186,V170,V148,V93,V84)</f>
        <v>0</v>
      </c>
      <c r="W218" s="116">
        <f>SUM(W210,W186,W170,W148,W93,W84)</f>
        <v>0</v>
      </c>
      <c r="X218" s="285">
        <f>SUM(X210,X186,X170,X148,X93,X84)</f>
        <v>0</v>
      </c>
      <c r="Y218" s="106"/>
      <c r="Z218" s="116">
        <f>SUM(Z210,Z186,Z170,Z148,Z93,Z84)</f>
        <v>0</v>
      </c>
    </row>
    <row r="219" spans="1:26" s="13" customFormat="1" ht="15.75" thickTop="1">
      <c r="A219" s="23"/>
      <c r="B219" s="21"/>
      <c r="C219" s="69"/>
      <c r="D219" s="201"/>
      <c r="E219" s="48"/>
      <c r="F219" s="428"/>
      <c r="G219" s="8"/>
      <c r="H219" s="51"/>
      <c r="I219" s="49"/>
      <c r="J219" s="114"/>
      <c r="K219" s="29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281"/>
      <c r="Y219" s="106"/>
      <c r="Z219" s="106"/>
    </row>
    <row r="220" spans="1:26" s="124" customFormat="1" ht="15">
      <c r="A220" s="117" t="s">
        <v>593</v>
      </c>
      <c r="B220" s="118"/>
      <c r="C220" s="280"/>
      <c r="D220" s="267"/>
      <c r="E220" s="275">
        <v>6140</v>
      </c>
      <c r="F220" s="439" t="s">
        <v>1027</v>
      </c>
      <c r="G220" s="119"/>
      <c r="H220" s="120"/>
      <c r="I220" s="121"/>
      <c r="J220" s="120"/>
      <c r="K220" s="299"/>
      <c r="L220" s="122">
        <f>SUM(L73,-L218)</f>
        <v>0</v>
      </c>
      <c r="M220" s="122">
        <f>SUM(M73,-M218)</f>
        <v>0</v>
      </c>
      <c r="N220" s="122">
        <f>SUM(N73,-N218)</f>
        <v>0</v>
      </c>
      <c r="O220" s="122">
        <f>SUM(O73,-O218)</f>
        <v>0</v>
      </c>
      <c r="P220" s="122">
        <f>SUM(P73,-P218)</f>
        <v>0</v>
      </c>
      <c r="Q220" s="122">
        <f>SUM(Q73,-Q218)</f>
        <v>0</v>
      </c>
      <c r="R220" s="122">
        <f>SUM(R73,-R218)</f>
        <v>0</v>
      </c>
      <c r="S220" s="122">
        <f>SUM(S73,-S218)</f>
        <v>0</v>
      </c>
      <c r="T220" s="122">
        <f>SUM(T73,-T218)</f>
        <v>0</v>
      </c>
      <c r="U220" s="122">
        <f>SUM(U73,-U218)</f>
        <v>0</v>
      </c>
      <c r="V220" s="122">
        <f>SUM(V73,-V218)</f>
        <v>0</v>
      </c>
      <c r="W220" s="122">
        <f>SUM(W73,-W218)</f>
        <v>0</v>
      </c>
      <c r="X220" s="278">
        <f>SUM(X73,-X218)</f>
        <v>0</v>
      </c>
      <c r="Y220" s="123"/>
      <c r="Z220" s="122">
        <f>SUM(Z73,-Z218)</f>
        <v>0</v>
      </c>
    </row>
    <row r="221" spans="3:6" ht="15">
      <c r="C221" s="69"/>
      <c r="D221" s="201"/>
      <c r="E221" s="275"/>
      <c r="F221" s="428"/>
    </row>
    <row r="222" spans="1:26" s="11" customFormat="1" ht="15">
      <c r="A222" s="277" t="s">
        <v>1062</v>
      </c>
      <c r="B222" s="46"/>
      <c r="C222" s="69"/>
      <c r="D222" s="203"/>
      <c r="E222" s="276">
        <v>6215</v>
      </c>
      <c r="F222" s="437" t="s">
        <v>1063</v>
      </c>
      <c r="G222" s="279"/>
      <c r="H222" s="52"/>
      <c r="I222" s="49"/>
      <c r="J222" s="52"/>
      <c r="K222" s="291"/>
      <c r="L222" s="278">
        <f>L220</f>
        <v>0</v>
      </c>
      <c r="M222" s="278">
        <f>SUM(L222,M220)</f>
        <v>0</v>
      </c>
      <c r="N222" s="278">
        <f aca="true" t="shared" si="19" ref="N222:X222">SUM(M222,N220)</f>
        <v>0</v>
      </c>
      <c r="O222" s="278">
        <f t="shared" si="19"/>
        <v>0</v>
      </c>
      <c r="P222" s="278">
        <f t="shared" si="19"/>
        <v>0</v>
      </c>
      <c r="Q222" s="278">
        <f t="shared" si="19"/>
        <v>0</v>
      </c>
      <c r="R222" s="278">
        <f t="shared" si="19"/>
        <v>0</v>
      </c>
      <c r="S222" s="278">
        <f t="shared" si="19"/>
        <v>0</v>
      </c>
      <c r="T222" s="278">
        <f t="shared" si="19"/>
        <v>0</v>
      </c>
      <c r="U222" s="278">
        <f t="shared" si="19"/>
        <v>0</v>
      </c>
      <c r="V222" s="278">
        <f t="shared" si="19"/>
        <v>0</v>
      </c>
      <c r="W222" s="278">
        <f t="shared" si="19"/>
        <v>0</v>
      </c>
      <c r="X222" s="278">
        <f t="shared" si="19"/>
        <v>0</v>
      </c>
      <c r="Y222" s="278">
        <f>SUM(W222,Y220)</f>
        <v>0</v>
      </c>
      <c r="Z222" s="122">
        <f>SUM(Z73,-Z218)</f>
        <v>0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fitToHeight="6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Bazinet, David</cp:lastModifiedBy>
  <cp:lastPrinted>2010-12-07T23:28:30Z</cp:lastPrinted>
  <dcterms:created xsi:type="dcterms:W3CDTF">2010-09-21T04:41:09Z</dcterms:created>
  <dcterms:modified xsi:type="dcterms:W3CDTF">2023-05-26T15:10:01Z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Bazinet, David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Lenovo User</vt:lpwstr>
  </property>
  <property fmtid="{D5CDD505-2E9C-101B-9397-08002B2CF9AE}" pid="5" name="TaxCatchAll">
    <vt:lpwstr/>
  </property>
  <property fmtid="{D5CDD505-2E9C-101B-9397-08002B2CF9AE}" pid="6" name="a59f859cc1234f61a5d63ee58ae7d773">
    <vt:lpwstr>Work In Progress|3d5ac462-f491-48af-bdbe-4562a98b26b5</vt:lpwstr>
  </property>
  <property fmtid="{D5CDD505-2E9C-101B-9397-08002B2CF9AE}" pid="7" name="g05d5457cf1f440cb448a55207450f44">
    <vt:lpwstr>2021-2022|76a63645-c667-46eb-8310-50200f9e0ef4</vt:lpwstr>
  </property>
</Properties>
</file>